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4\01_R3年度版（R2決算）\00_最新ファイル（公表データ）1回目分\03 二戸市-八幡平市-奥州市-滝沢市-雫石町\"/>
    </mc:Choice>
  </mc:AlternateContent>
  <bookViews>
    <workbookView xWindow="0" yWindow="0" windowWidth="23040" windowHeight="9096" tabRatio="83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s>
  <externalReferences>
    <externalReference r:id="rId1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 l="1"/>
  <c r="CQ43" i="1"/>
  <c r="CO43" i="1"/>
  <c r="BY43" i="1"/>
  <c r="BW43" i="1"/>
  <c r="BE43" i="1"/>
  <c r="AM43" i="1"/>
  <c r="U43" i="1"/>
  <c r="E43" i="1"/>
  <c r="C43" i="1"/>
  <c r="DG42" i="1"/>
  <c r="CQ42" i="1"/>
  <c r="CO42" i="1"/>
  <c r="BY42" i="1"/>
  <c r="BW42" i="1" s="1"/>
  <c r="BE42" i="1"/>
  <c r="AM42" i="1"/>
  <c r="U42" i="1"/>
  <c r="E42" i="1"/>
  <c r="C42" i="1" s="1"/>
  <c r="DG41" i="1"/>
  <c r="CQ41" i="1"/>
  <c r="CO41" i="1" s="1"/>
  <c r="BY41" i="1"/>
  <c r="BW41" i="1" s="1"/>
  <c r="BE41" i="1"/>
  <c r="AM41" i="1"/>
  <c r="U41" i="1"/>
  <c r="E41" i="1"/>
  <c r="C41" i="1"/>
  <c r="DG40" i="1"/>
  <c r="CQ40" i="1"/>
  <c r="CO40" i="1"/>
  <c r="BY40" i="1"/>
  <c r="BE40" i="1"/>
  <c r="AM40" i="1"/>
  <c r="U40" i="1"/>
  <c r="E40" i="1"/>
  <c r="C40" i="1" s="1"/>
  <c r="DG39" i="1"/>
  <c r="CQ39" i="1"/>
  <c r="CO39" i="1" s="1"/>
  <c r="BY39" i="1"/>
  <c r="BE39" i="1"/>
  <c r="AM39" i="1"/>
  <c r="U39" i="1"/>
  <c r="E39" i="1"/>
  <c r="C39" i="1"/>
  <c r="DG38" i="1"/>
  <c r="CQ38" i="1"/>
  <c r="CO38" i="1" s="1"/>
  <c r="BY38" i="1"/>
  <c r="BE38" i="1"/>
  <c r="AM38" i="1"/>
  <c r="U38" i="1"/>
  <c r="E38" i="1"/>
  <c r="C38" i="1"/>
  <c r="DG37" i="1"/>
  <c r="CQ37" i="1"/>
  <c r="CO37" i="1" s="1"/>
  <c r="BY37" i="1"/>
  <c r="BE37" i="1"/>
  <c r="AM37" i="1"/>
  <c r="W37" i="1"/>
  <c r="E37" i="1"/>
  <c r="C37" i="1" s="1"/>
  <c r="DG36" i="1"/>
  <c r="CQ36" i="1"/>
  <c r="CO36" i="1"/>
  <c r="BY36" i="1"/>
  <c r="BE36" i="1"/>
  <c r="AO36" i="1"/>
  <c r="W36" i="1"/>
  <c r="E36" i="1"/>
  <c r="C36" i="1" s="1"/>
  <c r="DG35" i="1"/>
  <c r="CQ35" i="1"/>
  <c r="BY35" i="1"/>
  <c r="BE35" i="1"/>
  <c r="AO35" i="1"/>
  <c r="W35" i="1"/>
  <c r="E35" i="1"/>
  <c r="C35" i="1" s="1"/>
  <c r="DG34" i="1"/>
  <c r="CQ34" i="1"/>
  <c r="BY34" i="1"/>
  <c r="BG34" i="1"/>
  <c r="AO34" i="1"/>
  <c r="W34" i="1"/>
  <c r="E34" i="1"/>
  <c r="C34" i="1"/>
  <c r="U34" i="1" l="1"/>
  <c r="AM34" i="1" l="1"/>
  <c r="AM35" i="1" s="1"/>
  <c r="AM36" i="1" s="1"/>
  <c r="U35" i="1"/>
  <c r="U36" i="1" s="1"/>
  <c r="U37" i="1" s="1"/>
  <c r="BE34" i="1" l="1"/>
  <c r="BW34" i="1" l="1"/>
  <c r="BW35" i="1" s="1"/>
  <c r="BW36" i="1" s="1"/>
  <c r="BW37" i="1" s="1"/>
  <c r="BW38" i="1" s="1"/>
  <c r="BW39" i="1" s="1"/>
  <c r="BW40" i="1" s="1"/>
  <c r="CO34" i="1" l="1"/>
  <c r="CO35" i="1" s="1"/>
</calcChain>
</file>

<file path=xl/sharedStrings.xml><?xml version="1.0" encoding="utf-8"?>
<sst xmlns="http://schemas.openxmlformats.org/spreadsheetml/2006/main" count="1015" uniqueCount="547">
  <si>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</si>
  <si>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</si>
  <si>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</si>
  <si>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</si>
  <si>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</si>
  <si>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</si>
  <si>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</si>
  <si>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</si>
  <si>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</si>
  <si>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</si>
  <si>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</si>
  <si>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</si>
  <si>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</si>
  <si>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</si>
  <si>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</si>
  <si>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</si>
  <si>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0"/>
  </si>
  <si>
    <t>経常収支比率</t>
    <rPh sb="0" eb="2">
      <t>ケイジョウ</t>
    </rPh>
    <rPh sb="2" eb="4">
      <t>シュウシ</t>
    </rPh>
    <rPh sb="4" eb="6">
      <t>ヒリツ</t>
    </rPh>
    <phoneticPr fontId="5"/>
  </si>
  <si>
    <t>市町村名</t>
    <rPh sb="0" eb="3">
      <t>シチョウソン</t>
    </rPh>
    <rPh sb="3" eb="4">
      <t>メイ</t>
    </rPh>
    <phoneticPr fontId="5"/>
  </si>
  <si>
    <t>雫石町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</si>
  <si>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</si>
  <si>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</si>
  <si>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</si>
  <si>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</si>
  <si>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</si>
  <si>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</si>
  <si>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</si>
  <si>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</si>
  <si>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</si>
  <si>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0"/>
  </si>
  <si>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</si>
  <si>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</si>
  <si>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</si>
  <si>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</si>
  <si>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</si>
  <si>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0"/>
  </si>
  <si>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</si>
  <si>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</si>
  <si>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</si>
  <si>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</si>
  <si>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</si>
  <si>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</si>
  <si>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</si>
  <si>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</si>
  <si>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</si>
  <si>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</si>
  <si>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</si>
  <si>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</si>
  <si>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</si>
  <si>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</si>
  <si>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</si>
  <si>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</si>
  <si>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</si>
  <si>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</si>
  <si>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</si>
  <si>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</si>
  <si>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</si>
  <si>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</si>
  <si>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0"/>
  </si>
  <si>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</si>
  <si>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</si>
  <si>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</si>
  <si>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</si>
  <si>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</si>
  <si>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</si>
  <si>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</si>
  <si>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</si>
  <si>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0"/>
  </si>
  <si>
    <t>うち日本人(％)</t>
    <phoneticPr fontId="5"/>
  </si>
  <si>
    <t>第3次</t>
    <rPh sb="0" eb="1">
      <t>ダイ</t>
    </rPh>
    <rPh sb="2" eb="3">
      <t>ジ</t>
    </rPh>
    <phoneticPr fontId="5"/>
  </si>
  <si>
    <t>標準税収入額等</t>
    <phoneticPr fontId="1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</si>
  <si>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</si>
  <si>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</si>
  <si>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5"/>
  </si>
  <si>
    <t>歳入一般財源等</t>
    <rPh sb="0" eb="2">
      <t>サイニュウ</t>
    </rPh>
    <rPh sb="2" eb="4">
      <t>イッパン</t>
    </rPh>
    <rPh sb="4" eb="6">
      <t>ザイゲン</t>
    </rPh>
    <rPh sb="6" eb="7">
      <t>トウ</t>
    </rPh>
    <phoneticPr fontId="1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</si>
  <si>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</si>
  <si>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</si>
  <si>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</si>
  <si>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</si>
  <si>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</si>
  <si>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</si>
  <si>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</si>
  <si>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</si>
  <si>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</si>
  <si>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</si>
  <si>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</si>
  <si>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</si>
  <si>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</si>
  <si>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</si>
  <si>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</si>
  <si>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</si>
  <si>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</si>
  <si>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</si>
  <si>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</si>
  <si>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</si>
  <si>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</si>
  <si>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</si>
  <si>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</si>
  <si>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0"/>
  </si>
  <si>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</si>
  <si>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</si>
  <si>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</si>
  <si>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</si>
  <si>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</si>
  <si>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</si>
  <si>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</si>
  <si>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</si>
  <si>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</si>
  <si>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</si>
  <si>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</si>
  <si>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</si>
  <si>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</si>
  <si>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</si>
  <si>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</si>
  <si>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</si>
  <si>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</si>
  <si>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</si>
  <si>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</si>
  <si>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</si>
  <si>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</si>
  <si>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</si>
  <si>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</si>
  <si>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</si>
  <si>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</si>
  <si>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</si>
  <si>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</si>
  <si>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令和2年度</t>
    <phoneticPr fontId="10"/>
  </si>
  <si>
    <t>岩手県雫石町</t>
    <phoneticPr fontId="1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</si>
  <si>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</si>
  <si>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</si>
  <si>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</si>
  <si>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</si>
  <si>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</si>
  <si>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</si>
  <si>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</si>
  <si>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</si>
  <si>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</si>
  <si>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</si>
  <si>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</si>
  <si>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</si>
  <si>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</si>
  <si>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</si>
  <si>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</si>
  <si>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</si>
  <si>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</si>
  <si>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</si>
  <si>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</si>
  <si>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</si>
  <si>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</si>
  <si>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</si>
  <si>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</si>
  <si>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</si>
  <si>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</si>
  <si>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</si>
  <si>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5"/>
  </si>
  <si>
    <t>衛生費</t>
  </si>
  <si>
    <t>分離課税所得割交付金</t>
    <phoneticPr fontId="10"/>
  </si>
  <si>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</si>
  <si>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</si>
  <si>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</si>
  <si>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</si>
  <si>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</si>
  <si>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</si>
  <si>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</si>
  <si>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</si>
  <si>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</si>
  <si>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</si>
  <si>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</si>
  <si>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</si>
  <si>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</si>
  <si>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</si>
  <si>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</si>
  <si>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</si>
  <si>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</si>
  <si>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</si>
  <si>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</si>
  <si>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</si>
  <si>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8"/>
  </si>
  <si>
    <t>　　特別土地保有税</t>
    <phoneticPr fontId="5"/>
  </si>
  <si>
    <t>公債費</t>
  </si>
  <si>
    <t>地方特例交付金</t>
    <phoneticPr fontId="8"/>
  </si>
  <si>
    <t>　法定外普通税</t>
    <phoneticPr fontId="5"/>
  </si>
  <si>
    <t>諸支出金</t>
    <rPh sb="3" eb="4">
      <t>キン</t>
    </rPh>
    <phoneticPr fontId="10"/>
  </si>
  <si>
    <t>　個人住民税減収補塡特例交付金</t>
    <phoneticPr fontId="5"/>
  </si>
  <si>
    <t>目的税</t>
  </si>
  <si>
    <t>前年度繰上充用金</t>
    <phoneticPr fontId="5"/>
  </si>
  <si>
    <t>　自動車税減収補塡特例交付金</t>
    <rPh sb="7" eb="9">
      <t>ホテン</t>
    </rPh>
    <rPh sb="13" eb="14">
      <t>キン</t>
    </rPh>
    <phoneticPr fontId="15"/>
  </si>
  <si>
    <t>　法定目的税</t>
    <phoneticPr fontId="5"/>
  </si>
  <si>
    <t>歳出合計</t>
  </si>
  <si>
    <t>　軽自動車税減収補塡特例交付金</t>
    <rPh sb="8" eb="10">
      <t>ホテン</t>
    </rPh>
    <phoneticPr fontId="15"/>
  </si>
  <si>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</si>
  <si>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</si>
  <si>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</si>
  <si>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</si>
  <si>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</si>
  <si>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</si>
  <si>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</si>
  <si>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</si>
  <si>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</si>
  <si>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</si>
  <si>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
  </si>
  <si>
    <t>　特別交付税</t>
    <phoneticPr fontId="5"/>
  </si>
  <si>
    <t>　　水利地益税等</t>
    <phoneticPr fontId="5"/>
  </si>
  <si>
    <t>義務的経費計</t>
    <rPh sb="0" eb="3">
      <t>ギムテキ</t>
    </rPh>
    <rPh sb="3" eb="5">
      <t>ケイヒ</t>
    </rPh>
    <rPh sb="5" eb="6">
      <t>ケイ</t>
    </rPh>
    <phoneticPr fontId="5"/>
  </si>
  <si>
    <t>　震災復興特別交付税</t>
    <phoneticPr fontId="10"/>
  </si>
  <si>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</si>
  <si>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</si>
  <si>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</si>
  <si>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</si>
  <si>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</si>
  <si>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</si>
  <si>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</si>
  <si>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</si>
  <si>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</si>
  <si>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</si>
  <si>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</si>
  <si>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</si>
  <si>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</si>
  <si>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</si>
  <si>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</si>
  <si>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</si>
  <si>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0"/>
  </si>
  <si>
    <t>国庫支出金</t>
  </si>
  <si>
    <t>徴収率
(％)</t>
    <rPh sb="0" eb="2">
      <t>チョウシュウ</t>
    </rPh>
    <rPh sb="2" eb="3">
      <t>リツ</t>
    </rPh>
    <phoneticPr fontId="5"/>
  </si>
  <si>
    <t>現年</t>
    <rPh sb="0" eb="1">
      <t>ゲン</t>
    </rPh>
    <rPh sb="1" eb="2">
      <t>ネン</t>
    </rPh>
    <phoneticPr fontId="5"/>
  </si>
  <si>
    <t>　うち利子</t>
    <phoneticPr fontId="10"/>
  </si>
  <si>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</si>
  <si>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</si>
  <si>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</si>
  <si>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</si>
  <si>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</si>
  <si>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</si>
  <si>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</si>
  <si>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</si>
  <si>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</si>
  <si>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</si>
  <si>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</si>
  <si>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</si>
  <si>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</si>
  <si>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</si>
  <si>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</si>
  <si>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</si>
  <si>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</si>
  <si>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</si>
  <si>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</si>
  <si>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</si>
  <si>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</si>
  <si>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</si>
  <si>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</si>
  <si>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</si>
  <si>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</si>
  <si>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</si>
  <si>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</si>
  <si>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</si>
  <si>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</si>
  <si>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8"/>
  </si>
  <si>
    <t>工業用水道</t>
    <phoneticPr fontId="5"/>
  </si>
  <si>
    <t>被保険者
1人当り</t>
    <phoneticPr fontId="5"/>
  </si>
  <si>
    <t>保険税(料)収入額</t>
    <phoneticPr fontId="5"/>
  </si>
  <si>
    <t>　投資・出資金・貸付金</t>
    <phoneticPr fontId="5"/>
  </si>
  <si>
    <t>　うち猶予特例債</t>
    <phoneticPr fontId="8"/>
  </si>
  <si>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</si>
  <si>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</si>
  <si>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</si>
  <si>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</si>
  <si>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</si>
  <si>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</si>
  <si>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</si>
  <si>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</si>
  <si>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</si>
  <si>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</si>
  <si>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</si>
  <si>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</si>
  <si>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</si>
  <si>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</si>
  <si>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</si>
  <si>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</si>
  <si>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</si>
  <si>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</si>
  <si>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</si>
  <si>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</si>
  <si>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岩手県雫石町</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</si>
  <si>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</si>
  <si>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</si>
  <si>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</si>
  <si>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</si>
  <si>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</si>
  <si>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</si>
  <si>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</si>
  <si>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</si>
  <si>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</si>
  <si>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</si>
  <si>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</si>
  <si>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</si>
  <si>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</si>
  <si>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</si>
  <si>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</si>
  <si>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</si>
  <si>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</si>
  <si>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</si>
  <si>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</si>
  <si>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</si>
  <si>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㈱しずくいし</t>
  </si>
  <si>
    <t>-</t>
    <phoneticPr fontId="23"/>
  </si>
  <si>
    <t>-</t>
  </si>
  <si>
    <t>雫石町立雫石診療所特別会計</t>
    <phoneticPr fontId="5"/>
  </si>
  <si>
    <t>鶯宿温泉開発㈱</t>
    <rPh sb="0" eb="2">
      <t>オウシュク</t>
    </rPh>
    <rPh sb="2" eb="4">
      <t>オンセン</t>
    </rPh>
    <rPh sb="4" eb="6">
      <t>カイハツ</t>
    </rPh>
    <phoneticPr fontId="23"/>
  </si>
  <si>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</si>
  <si>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</si>
  <si>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</si>
  <si>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</si>
  <si>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</si>
  <si>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</si>
  <si>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</si>
  <si>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</si>
  <si>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</si>
  <si>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</si>
  <si>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</si>
  <si>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</si>
  <si>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</si>
  <si>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</si>
  <si>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介護保険事業勘定特別会計</t>
    <phoneticPr fontId="5"/>
  </si>
  <si>
    <t>後期高齢者医療特別会計</t>
    <phoneticPr fontId="5"/>
  </si>
  <si>
    <t>介護保険介護サービス事業勘定特別会計</t>
    <phoneticPr fontId="5"/>
  </si>
  <si>
    <t>水道事業会計</t>
    <phoneticPr fontId="5"/>
  </si>
  <si>
    <t>法適用企業</t>
    <phoneticPr fontId="5"/>
  </si>
  <si>
    <t>下水道事業会計（公共下水道事業）</t>
    <phoneticPr fontId="5"/>
  </si>
  <si>
    <t>下水道事業会計（農業集落排水事業）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</si>
  <si>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</si>
  <si>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</si>
  <si>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</si>
  <si>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</si>
  <si>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</si>
  <si>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7"/>
  </si>
  <si>
    <t>左のうち
一般会計等
負担見込額</t>
    <phoneticPr fontId="5"/>
  </si>
  <si>
    <t>滝沢・雫石環境組合</t>
    <rPh sb="0" eb="2">
      <t>タキザワ</t>
    </rPh>
    <rPh sb="3" eb="5">
      <t>シズクイシ</t>
    </rPh>
    <rPh sb="5" eb="7">
      <t>カンキョウ</t>
    </rPh>
    <rPh sb="7" eb="9">
      <t>クミアイ</t>
    </rPh>
    <phoneticPr fontId="23"/>
  </si>
  <si>
    <t>盛岡地区衛生処理組合</t>
    <rPh sb="0" eb="2">
      <t>モリオカ</t>
    </rPh>
    <rPh sb="2" eb="4">
      <t>チク</t>
    </rPh>
    <rPh sb="4" eb="6">
      <t>エイセイ</t>
    </rPh>
    <rPh sb="6" eb="8">
      <t>ショリ</t>
    </rPh>
    <rPh sb="8" eb="10">
      <t>クミアイ</t>
    </rPh>
    <phoneticPr fontId="23"/>
  </si>
  <si>
    <t>盛岡地区広域消防組合</t>
    <rPh sb="0" eb="2">
      <t>モリオカ</t>
    </rPh>
    <rPh sb="2" eb="4">
      <t>チク</t>
    </rPh>
    <rPh sb="4" eb="6">
      <t>コウイキ</t>
    </rPh>
    <rPh sb="6" eb="8">
      <t>ショウボウ</t>
    </rPh>
    <rPh sb="8" eb="10">
      <t>クミアイ</t>
    </rPh>
    <phoneticPr fontId="23"/>
  </si>
  <si>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3"/>
  </si>
  <si>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3"/>
  </si>
  <si>
    <t>岩手県後期高齢者医療広域連合（一般会計）</t>
    <rPh sb="0" eb="3">
      <t>イワテケン</t>
    </rPh>
    <rPh sb="3" eb="5">
      <t>コウキ</t>
    </rPh>
    <rPh sb="5" eb="7">
      <t>コウレイ</t>
    </rPh>
    <rPh sb="7" eb="8">
      <t>シャ</t>
    </rPh>
    <rPh sb="8" eb="10">
      <t>イリョウ</t>
    </rPh>
    <rPh sb="10" eb="12">
      <t>コウイキ</t>
    </rPh>
    <rPh sb="12" eb="14">
      <t>レンゴウ</t>
    </rPh>
    <rPh sb="15" eb="17">
      <t>イッパン</t>
    </rPh>
    <rPh sb="17" eb="19">
      <t>カイケイ</t>
    </rPh>
    <phoneticPr fontId="23"/>
  </si>
  <si>
    <t>岩手県後期高齢者医療広域連合（特別会計）</t>
    <rPh sb="0" eb="3">
      <t>イワテケン</t>
    </rPh>
    <rPh sb="3" eb="5">
      <t>コウキ</t>
    </rPh>
    <rPh sb="5" eb="7">
      <t>コウレイ</t>
    </rPh>
    <rPh sb="7" eb="8">
      <t>シャ</t>
    </rPh>
    <rPh sb="8" eb="10">
      <t>イリョウ</t>
    </rPh>
    <rPh sb="10" eb="12">
      <t>コウイキ</t>
    </rPh>
    <rPh sb="12" eb="14">
      <t>レンゴウ</t>
    </rPh>
    <rPh sb="15" eb="17">
      <t>トクベツ</t>
    </rPh>
    <rPh sb="17" eb="19">
      <t>カイケイ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</si>
  <si>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</si>
  <si>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</si>
  <si>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</si>
  <si>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</si>
  <si>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</si>
  <si>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</si>
  <si>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</si>
  <si>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</si>
  <si>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7"/>
  </si>
  <si>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</si>
  <si>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</si>
  <si>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</si>
  <si>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</si>
  <si>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</si>
  <si>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</si>
  <si>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</si>
  <si>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5"/>
  </si>
  <si>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</si>
  <si>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</si>
  <si>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</si>
  <si>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</si>
  <si>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</si>
  <si>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</si>
  <si>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</si>
  <si>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</si>
  <si>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</si>
  <si>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</si>
  <si>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</si>
  <si>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</si>
  <si>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</si>
  <si>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</si>
  <si>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</si>
  <si>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</si>
  <si>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</si>
  <si>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</si>
  <si>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</si>
  <si>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</si>
  <si>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</si>
  <si>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</si>
  <si>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</si>
  <si>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</si>
  <si>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</si>
  <si>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</si>
  <si>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</si>
  <si>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</si>
  <si>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</si>
  <si>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</si>
  <si>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</si>
  <si>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</si>
  <si>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</si>
  <si>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</si>
  <si>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</si>
  <si>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</si>
  <si>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</si>
  <si>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</si>
  <si>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</si>
  <si>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</si>
  <si>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2"/>
  </si>
  <si>
    <t>令和2年度</t>
    <rPh sb="0" eb="2">
      <t>レイワ</t>
    </rPh>
    <rPh sb="3" eb="5">
      <t>ネンド</t>
    </rPh>
    <phoneticPr fontId="2"/>
  </si>
  <si>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</si>
  <si>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</si>
  <si>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</si>
  <si>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</si>
  <si>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</si>
  <si>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</si>
  <si>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</si>
  <si>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5"/>
  </si>
  <si>
    <t>連結実質赤字比率</t>
    <rPh sb="0" eb="2">
      <t>レンケツ</t>
    </rPh>
    <rPh sb="2" eb="4">
      <t>ジッシツ</t>
    </rPh>
    <rPh sb="4" eb="6">
      <t>アカジ</t>
    </rPh>
    <rPh sb="6" eb="8">
      <t>ヒリツ</t>
    </rPh>
    <phoneticPr fontId="2"/>
  </si>
  <si>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</si>
  <si>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</si>
  <si>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
  </si>
  <si>
    <t>(Ｃ)－(Ｄ)</t>
    <phoneticPr fontId="5"/>
  </si>
  <si>
    <t>将来負担比率</t>
    <rPh sb="0" eb="2">
      <t>ショウライ</t>
    </rPh>
    <rPh sb="2" eb="4">
      <t>フタン</t>
    </rPh>
    <rPh sb="4" eb="6">
      <t>ヒリツ</t>
    </rPh>
    <phoneticPr fontId="2"/>
  </si>
  <si>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</si>
  <si>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</si>
  <si>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</si>
  <si>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</si>
  <si>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</si>
  <si>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</si>
  <si>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</si>
  <si>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</si>
  <si>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</si>
  <si>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</si>
  <si>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</si>
  <si>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</si>
  <si>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</si>
  <si>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</si>
  <si>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</si>
  <si>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</si>
  <si>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</si>
  <si>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</si>
  <si>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</si>
  <si>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</si>
  <si>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</si>
  <si>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</si>
  <si>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</si>
  <si>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</si>
  <si>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</si>
  <si>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</si>
  <si>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</si>
  <si>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</si>
  <si>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</si>
  <si>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</si>
  <si>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</si>
  <si>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</si>
  <si>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</si>
  <si>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</si>
  <si>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</si>
  <si>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</si>
  <si>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</si>
  <si>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</si>
  <si>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</si>
  <si>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</si>
  <si>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</si>
  <si>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</si>
  <si>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</si>
  <si>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</si>
  <si>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</si>
  <si>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</si>
  <si>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</si>
  <si>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</si>
  <si>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</si>
  <si>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</si>
  <si>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</si>
  <si>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</si>
  <si>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</si>
  <si>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</si>
  <si>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H28</t>
  </si>
  <si>
    <t>H29</t>
  </si>
  <si>
    <t>H30</t>
  </si>
  <si>
    <t>R01</t>
  </si>
  <si>
    <t>R02</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</si>
  <si>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</si>
  <si>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</si>
  <si>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</si>
  <si>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1.95</t>
  </si>
  <si>
    <t>▲ 4.97</t>
  </si>
  <si>
    <t>▲ 0.40</t>
  </si>
  <si>
    <t>会計</t>
    <rPh sb="0" eb="2">
      <t>カイケイ</t>
    </rPh>
    <phoneticPr fontId="5"/>
  </si>
  <si>
    <t>水道事業会計</t>
  </si>
  <si>
    <t>一般会計</t>
  </si>
  <si>
    <t>下水道事業会計（公共下水道事業）</t>
  </si>
  <si>
    <t>介護保険事業勘定特別会計</t>
  </si>
  <si>
    <t>国民健康保険特別会計</t>
  </si>
  <si>
    <t>雫石町立雫石診療所特別会計</t>
  </si>
  <si>
    <t>下水道事業会計（農業集落排水事業）</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</si>
  <si>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</si>
  <si>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</si>
  <si>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</si>
  <si>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</si>
  <si>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</si>
  <si>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</si>
  <si>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</si>
  <si>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</si>
  <si>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</si>
  <si>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</si>
  <si>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</si>
  <si>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</si>
  <si>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</si>
  <si>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</si>
  <si>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</si>
  <si>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</si>
  <si>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</si>
  <si>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</si>
  <si>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</si>
  <si>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</si>
  <si>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</si>
  <si>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</si>
  <si>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</si>
  <si>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</si>
  <si>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</si>
  <si>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</si>
  <si>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3"/>
  </si>
  <si>
    <r>
      <t>減債基金残高</t>
    </r>
    <r>
      <rPr>
        <sz val="11"/>
        <color theme="1"/>
        <rFont val="ＭＳ ゴシック"/>
        <family val="3"/>
        <charset val="128"/>
      </rPr>
      <t>（注）</t>
    </r>
    <rPh sb="4" eb="6">
      <t>ザンダカ</t>
    </rPh>
    <rPh sb="7" eb="8">
      <t>チュウ</t>
    </rPh>
    <phoneticPr fontId="11"/>
  </si>
  <si>
    <t>減債基金積立相当額</t>
    <rPh sb="0" eb="2">
      <t>ゲンサイ</t>
    </rPh>
    <rPh sb="2" eb="4">
      <t>キキン</t>
    </rPh>
    <rPh sb="4" eb="6">
      <t>ツミタテ</t>
    </rPh>
    <rPh sb="6" eb="9">
      <t>ソウトウガク</t>
    </rPh>
    <phoneticPr fontId="1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</si>
  <si>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</si>
  <si>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</si>
  <si>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</si>
  <si>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</si>
  <si>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</si>
  <si>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</si>
  <si>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</si>
  <si>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</si>
  <si>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</si>
  <si>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</si>
  <si>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</si>
  <si>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</si>
  <si>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</si>
  <si>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</si>
  <si>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</si>
  <si>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</si>
  <si>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</si>
  <si>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</si>
  <si>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</si>
  <si>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</si>
  <si>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</si>
  <si>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町営住宅立替推進基金</t>
  </si>
  <si>
    <t>定住促進住宅維持管理基金</t>
  </si>
  <si>
    <t>ふるさと雫石応援基金</t>
  </si>
  <si>
    <t>公共施設等整備基金</t>
  </si>
  <si>
    <t>森林環境基金</t>
  </si>
  <si>
    <t>-</t>
    <phoneticPr fontId="3"/>
  </si>
  <si>
    <t>矢櫃山造林一部事務組合</t>
    <rPh sb="0" eb="2">
      <t>ヤビツ</t>
    </rPh>
    <rPh sb="2" eb="3">
      <t>ヤマ</t>
    </rPh>
    <rPh sb="3" eb="5">
      <t>ゾウリン</t>
    </rPh>
    <rPh sb="5" eb="7">
      <t>イチブ</t>
    </rPh>
    <rPh sb="7" eb="9">
      <t>ジム</t>
    </rPh>
    <rPh sb="9" eb="11">
      <t>クミアイ</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</si>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</sst>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s>
  <fonts count="37" x14ac:knownFonts="1">
    <font>
      <sz val="12"/>
      <color theme="1"/>
      <name val="ＭＳ 明朝"/>
      <family val="2"/>
      <charset val="128"/>
    </font>
    <font>
      <sz val="11"/>
      <color theme="1"/>
      <name val="游ゴシック"/>
      <family val="3"/>
      <charset val="128"/>
      <scheme val="minor"/>
    </font>
    <font>
      <sz val="9"/>
      <color indexed="8"/>
      <name val="ＭＳ ゴシック"/>
      <family val="3"/>
      <charset val="128"/>
    </font>
    <font>
      <sz val="6"/>
      <name val="ＭＳ 明朝"/>
      <family val="2"/>
      <charset val="128"/>
    </font>
    <font>
      <b/>
      <sz val="28"/>
      <name val="ＭＳ ゴシック"/>
      <family val="3"/>
      <charset val="128"/>
    </font>
    <font>
      <sz val="6"/>
      <name val="ＭＳ Ｐゴシック"/>
      <family val="3"/>
      <charset val="128"/>
    </font>
    <font>
      <b/>
      <sz val="20"/>
      <color indexed="8"/>
      <name val="ＭＳ ゴシック"/>
      <family val="3"/>
      <charset val="128"/>
    </font>
    <font>
      <b/>
      <sz val="9"/>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8" fillId="0" borderId="0">
      <alignment vertical="center"/>
    </xf>
    <xf numFmtId="0" fontId="11" fillId="0" borderId="0">
      <alignment vertical="center"/>
    </xf>
    <xf numFmtId="0" fontId="2"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231">
    <xf numFmtId="0" fontId="0" fillId="0" borderId="0" xfId="0">
      <alignment vertical="center"/>
    </xf>
    <xf numFmtId="0" fontId="2" fillId="0" borderId="0" xfId="1" applyFont="1" applyFill="1">
      <alignment vertical="center"/>
    </xf>
    <xf numFmtId="49" fontId="2" fillId="0" borderId="0" xfId="1" applyNumberFormat="1" applyFont="1" applyFill="1">
      <alignment vertical="center"/>
    </xf>
    <xf numFmtId="0" fontId="2" fillId="0" borderId="0" xfId="1" applyFont="1">
      <alignment vertical="center"/>
    </xf>
    <xf numFmtId="0" fontId="6" fillId="0" borderId="0" xfId="1" applyFont="1" applyFill="1">
      <alignment vertical="center"/>
    </xf>
    <xf numFmtId="0" fontId="7" fillId="0" borderId="0" xfId="1" applyFont="1" applyFill="1">
      <alignmen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80" fontId="2" fillId="0" borderId="6" xfId="1" applyNumberFormat="1" applyFont="1" applyFill="1" applyBorder="1" applyAlignment="1">
      <alignment horizontal="right" vertical="center" shrinkToFit="1"/>
    </xf>
    <xf numFmtId="180" fontId="2" fillId="0" borderId="7" xfId="1" applyNumberFormat="1" applyFont="1" applyFill="1" applyBorder="1" applyAlignment="1">
      <alignment horizontal="right" vertical="center" shrinkToFit="1"/>
    </xf>
    <xf numFmtId="180" fontId="2" fillId="0" borderId="8" xfId="1" applyNumberFormat="1" applyFont="1" applyFill="1" applyBorder="1" applyAlignment="1">
      <alignment horizontal="right" vertical="center" shrinkToFit="1"/>
    </xf>
    <xf numFmtId="0" fontId="9" fillId="0" borderId="24" xfId="3" applyFont="1" applyFill="1" applyBorder="1" applyAlignment="1">
      <alignment vertical="center"/>
    </xf>
    <xf numFmtId="180" fontId="2" fillId="0" borderId="6" xfId="1" applyNumberFormat="1" applyFont="1" applyFill="1" applyBorder="1" applyAlignment="1">
      <alignment vertical="center" shrinkToFit="1"/>
    </xf>
    <xf numFmtId="180" fontId="2" fillId="0" borderId="7" xfId="1" applyNumberFormat="1" applyFont="1" applyFill="1" applyBorder="1" applyAlignment="1">
      <alignment vertical="center" shrinkToFit="1"/>
    </xf>
    <xf numFmtId="180" fontId="2" fillId="0" borderId="8" xfId="1" applyNumberFormat="1" applyFont="1" applyFill="1" applyBorder="1" applyAlignment="1">
      <alignment vertical="center" shrinkToFit="1"/>
    </xf>
    <xf numFmtId="0" fontId="2" fillId="0" borderId="17" xfId="1" applyFont="1" applyFill="1" applyBorder="1" applyAlignment="1">
      <alignment horizontal="left" vertical="center"/>
    </xf>
    <xf numFmtId="0" fontId="9" fillId="0" borderId="41" xfId="3" applyFont="1" applyFill="1" applyBorder="1" applyAlignment="1">
      <alignment horizontal="center" vertical="center"/>
    </xf>
    <xf numFmtId="0" fontId="2" fillId="0" borderId="17" xfId="1" applyFont="1" applyFill="1" applyBorder="1" applyAlignment="1">
      <alignment horizontal="center" vertical="center"/>
    </xf>
    <xf numFmtId="0" fontId="2" fillId="0" borderId="44" xfId="1" applyFont="1" applyFill="1" applyBorder="1" applyAlignment="1">
      <alignment horizontal="center" vertical="center"/>
    </xf>
    <xf numFmtId="0" fontId="12" fillId="0" borderId="45" xfId="1" applyFont="1" applyFill="1" applyBorder="1" applyAlignment="1">
      <alignment vertical="center" wrapText="1"/>
    </xf>
    <xf numFmtId="0" fontId="12" fillId="0" borderId="46" xfId="1" applyFont="1" applyFill="1" applyBorder="1" applyAlignment="1">
      <alignment vertical="center" wrapText="1"/>
    </xf>
    <xf numFmtId="177" fontId="2" fillId="0" borderId="44" xfId="1" applyNumberFormat="1" applyFont="1" applyFill="1" applyBorder="1" applyAlignment="1">
      <alignment vertical="center"/>
    </xf>
    <xf numFmtId="177" fontId="2" fillId="0" borderId="45" xfId="1" applyNumberFormat="1" applyFont="1" applyFill="1" applyBorder="1" applyAlignment="1">
      <alignment vertical="center"/>
    </xf>
    <xf numFmtId="177" fontId="2" fillId="0" borderId="46" xfId="1" applyNumberFormat="1" applyFont="1" applyFill="1" applyBorder="1" applyAlignment="1">
      <alignment vertical="center"/>
    </xf>
    <xf numFmtId="0" fontId="2" fillId="0" borderId="17" xfId="1" applyFont="1" applyFill="1" applyBorder="1">
      <alignment vertical="center"/>
    </xf>
    <xf numFmtId="0" fontId="2" fillId="0" borderId="0" xfId="1" applyFont="1" applyFill="1" applyBorder="1">
      <alignment vertical="center"/>
    </xf>
    <xf numFmtId="0" fontId="2" fillId="0" borderId="18" xfId="1" applyFont="1" applyFill="1" applyBorder="1">
      <alignment vertical="center"/>
    </xf>
    <xf numFmtId="49" fontId="2" fillId="0" borderId="17" xfId="1" applyNumberFormat="1" applyFont="1" applyFill="1" applyBorder="1">
      <alignment vertical="center"/>
    </xf>
    <xf numFmtId="49" fontId="2" fillId="0" borderId="0" xfId="1" applyNumberFormat="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49" fontId="2" fillId="0" borderId="0"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44" xfId="1" applyFont="1" applyFill="1" applyBorder="1">
      <alignment vertical="center"/>
    </xf>
    <xf numFmtId="0" fontId="2" fillId="0" borderId="45" xfId="1" applyFont="1" applyFill="1" applyBorder="1">
      <alignment vertical="center"/>
    </xf>
    <xf numFmtId="0" fontId="2" fillId="0" borderId="46" xfId="1" applyFont="1" applyFill="1" applyBorder="1">
      <alignment vertical="center"/>
    </xf>
    <xf numFmtId="0" fontId="2" fillId="0" borderId="0" xfId="4" applyFont="1" applyFill="1">
      <alignment vertical="center"/>
    </xf>
    <xf numFmtId="49" fontId="16" fillId="0" borderId="0" xfId="5" applyNumberFormat="1" applyFont="1">
      <alignment vertical="center"/>
    </xf>
    <xf numFmtId="49" fontId="2" fillId="0" borderId="0" xfId="5" applyNumberFormat="1" applyFont="1">
      <alignment vertical="center"/>
    </xf>
    <xf numFmtId="49" fontId="2" fillId="0" borderId="0" xfId="5" applyNumberFormat="1" applyFont="1" applyFill="1">
      <alignment vertical="center"/>
    </xf>
    <xf numFmtId="0" fontId="2" fillId="0" borderId="0" xfId="5" applyFont="1">
      <alignment vertical="center"/>
    </xf>
    <xf numFmtId="0" fontId="17" fillId="0" borderId="0" xfId="5" applyFont="1">
      <alignment vertical="center"/>
    </xf>
    <xf numFmtId="0" fontId="18" fillId="0" borderId="20" xfId="5" applyFont="1" applyBorder="1" applyAlignment="1">
      <alignment horizontal="center" vertical="center"/>
    </xf>
    <xf numFmtId="0" fontId="18" fillId="0" borderId="20" xfId="5" applyFont="1" applyBorder="1" applyAlignment="1">
      <alignment vertical="center"/>
    </xf>
    <xf numFmtId="0" fontId="2" fillId="0" borderId="0" xfId="5" applyFont="1" applyBorder="1">
      <alignment vertical="center"/>
    </xf>
    <xf numFmtId="0" fontId="2" fillId="0" borderId="37" xfId="5" applyFont="1" applyBorder="1">
      <alignment vertical="center"/>
    </xf>
    <xf numFmtId="0" fontId="2" fillId="0" borderId="20" xfId="5" applyFont="1" applyBorder="1">
      <alignment vertical="center"/>
    </xf>
    <xf numFmtId="0" fontId="2" fillId="0" borderId="34" xfId="5" applyFont="1" applyBorder="1" applyAlignment="1">
      <alignment horizontal="center" vertical="center"/>
    </xf>
    <xf numFmtId="0" fontId="2" fillId="0" borderId="37" xfId="5" applyFont="1" applyBorder="1" applyAlignment="1">
      <alignment horizontal="center" vertical="center"/>
    </xf>
    <xf numFmtId="0" fontId="2" fillId="0" borderId="15" xfId="5" applyFont="1" applyBorder="1" applyAlignment="1">
      <alignment horizontal="center" vertical="center"/>
    </xf>
    <xf numFmtId="0" fontId="2" fillId="0" borderId="0"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0" xfId="5" applyFont="1" applyFill="1">
      <alignment vertical="center"/>
    </xf>
    <xf numFmtId="0" fontId="2" fillId="0" borderId="0" xfId="5" applyFont="1" applyAlignment="1">
      <alignment vertical="center"/>
    </xf>
    <xf numFmtId="0" fontId="2" fillId="0" borderId="0" xfId="5" applyFont="1" applyBorder="1" applyAlignment="1">
      <alignment vertical="center"/>
    </xf>
    <xf numFmtId="0" fontId="9" fillId="0" borderId="0" xfId="5" applyFont="1" applyBorder="1" applyAlignment="1">
      <alignment vertical="center"/>
    </xf>
    <xf numFmtId="0" fontId="9" fillId="0" borderId="0" xfId="5" applyFont="1" applyAlignment="1">
      <alignment vertical="center"/>
    </xf>
    <xf numFmtId="0" fontId="2" fillId="0" borderId="0" xfId="5" applyFont="1" applyAlignment="1">
      <alignment vertical="center" shrinkToFit="1"/>
    </xf>
    <xf numFmtId="49" fontId="2" fillId="3" borderId="0" xfId="7" applyNumberFormat="1" applyFont="1" applyFill="1" applyProtection="1">
      <alignment vertical="center"/>
    </xf>
    <xf numFmtId="0" fontId="2" fillId="3" borderId="0" xfId="7" applyFont="1" applyFill="1" applyProtection="1">
      <alignment vertical="center"/>
    </xf>
    <xf numFmtId="0" fontId="2" fillId="3" borderId="0" xfId="7" applyFont="1" applyFill="1" applyBorder="1" applyAlignment="1" applyProtection="1">
      <alignment vertical="center"/>
    </xf>
    <xf numFmtId="0" fontId="2" fillId="3" borderId="45" xfId="7" applyFont="1" applyFill="1" applyBorder="1" applyProtection="1">
      <alignment vertical="center"/>
    </xf>
    <xf numFmtId="0" fontId="11" fillId="3" borderId="0" xfId="8" applyFill="1" applyProtection="1">
      <alignment vertical="center"/>
    </xf>
    <xf numFmtId="0" fontId="11" fillId="0" borderId="0" xfId="8" applyProtection="1">
      <alignment vertical="center"/>
    </xf>
    <xf numFmtId="0" fontId="19" fillId="3" borderId="0" xfId="7" applyFont="1" applyFill="1" applyAlignment="1" applyProtection="1">
      <alignment vertical="center"/>
    </xf>
    <xf numFmtId="0" fontId="2" fillId="3" borderId="0" xfId="7" applyFont="1" applyFill="1" applyAlignment="1" applyProtection="1">
      <alignment vertical="center"/>
    </xf>
    <xf numFmtId="0" fontId="11" fillId="3" borderId="0" xfId="8" applyFill="1" applyAlignment="1" applyProtection="1">
      <alignment vertical="center"/>
    </xf>
    <xf numFmtId="0" fontId="11" fillId="0" borderId="0" xfId="8" applyAlignment="1" applyProtection="1">
      <alignment vertical="center"/>
    </xf>
    <xf numFmtId="0" fontId="21" fillId="3" borderId="0" xfId="7" applyFont="1" applyFill="1" applyProtection="1">
      <alignment vertical="center"/>
    </xf>
    <xf numFmtId="0" fontId="22" fillId="3" borderId="0" xfId="7" applyFont="1" applyFill="1" applyProtection="1">
      <alignment vertical="center"/>
    </xf>
    <xf numFmtId="0" fontId="22" fillId="3" borderId="0" xfId="8" applyFont="1" applyFill="1" applyProtection="1">
      <alignment vertical="center"/>
    </xf>
    <xf numFmtId="0" fontId="22" fillId="0" borderId="0" xfId="8" applyFont="1" applyProtection="1">
      <alignment vertical="center"/>
    </xf>
    <xf numFmtId="0" fontId="21" fillId="3" borderId="0" xfId="7" applyFont="1" applyFill="1" applyBorder="1" applyProtection="1">
      <alignment vertical="center"/>
    </xf>
    <xf numFmtId="0" fontId="22" fillId="3" borderId="0" xfId="7" applyFont="1" applyFill="1" applyBorder="1" applyProtection="1">
      <alignment vertical="center"/>
    </xf>
    <xf numFmtId="0" fontId="21" fillId="0" borderId="81" xfId="7" applyFont="1" applyBorder="1" applyAlignment="1" applyProtection="1">
      <alignment horizontal="center" vertical="center" shrinkToFit="1"/>
      <protection locked="0"/>
    </xf>
    <xf numFmtId="0" fontId="21" fillId="0" borderId="81" xfId="7" applyFont="1" applyFill="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95" xfId="7" applyFont="1" applyFill="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3" borderId="0" xfId="7" applyFont="1" applyFill="1" applyProtection="1">
      <alignment vertical="center"/>
    </xf>
    <xf numFmtId="0" fontId="21" fillId="0" borderId="120" xfId="7" applyFont="1" applyBorder="1" applyAlignment="1" applyProtection="1">
      <alignment horizontal="center" vertical="center" shrinkToFit="1"/>
      <protection locked="0"/>
    </xf>
    <xf numFmtId="0" fontId="21" fillId="3" borderId="106" xfId="7" applyFont="1" applyFill="1" applyBorder="1" applyAlignment="1" applyProtection="1">
      <alignment horizontal="center" vertical="center" shrinkToFit="1"/>
      <protection locked="0"/>
    </xf>
    <xf numFmtId="0" fontId="11" fillId="3" borderId="0" xfId="8" applyFont="1" applyFill="1" applyProtection="1">
      <alignment vertical="center"/>
    </xf>
    <xf numFmtId="0" fontId="21" fillId="0" borderId="129" xfId="7" applyFont="1" applyBorder="1" applyAlignment="1" applyProtection="1">
      <alignment horizontal="center" vertical="center" shrinkToFit="1"/>
      <protection locked="0"/>
    </xf>
    <xf numFmtId="0" fontId="21" fillId="3" borderId="0" xfId="7" applyFont="1" applyFill="1" applyBorder="1" applyAlignment="1" applyProtection="1">
      <alignment horizontal="center" vertical="center" shrinkToFit="1"/>
    </xf>
    <xf numFmtId="0" fontId="21" fillId="3" borderId="0" xfId="7" applyFont="1" applyFill="1" applyBorder="1" applyAlignment="1" applyProtection="1">
      <alignment horizontal="left" vertical="center" shrinkToFit="1"/>
    </xf>
    <xf numFmtId="183" fontId="21" fillId="3" borderId="0" xfId="7" applyNumberFormat="1" applyFont="1" applyFill="1" applyBorder="1" applyAlignment="1" applyProtection="1">
      <alignment horizontal="right" vertical="center" shrinkToFit="1"/>
    </xf>
    <xf numFmtId="183" fontId="21" fillId="3" borderId="0" xfId="7" applyNumberFormat="1" applyFont="1" applyFill="1" applyBorder="1" applyAlignment="1" applyProtection="1">
      <alignment horizontal="left" vertical="center" shrinkToFit="1"/>
    </xf>
    <xf numFmtId="0" fontId="13" fillId="3" borderId="0" xfId="7" applyFont="1" applyFill="1" applyBorder="1" applyProtection="1">
      <alignment vertical="center"/>
    </xf>
    <xf numFmtId="0" fontId="21" fillId="3" borderId="45" xfId="7" applyFont="1" applyFill="1" applyBorder="1" applyAlignment="1" applyProtection="1">
      <alignment vertical="center"/>
    </xf>
    <xf numFmtId="0" fontId="21" fillId="3" borderId="45" xfId="7" applyFont="1" applyFill="1" applyBorder="1" applyAlignment="1" applyProtection="1">
      <alignment horizontal="center" vertical="center"/>
    </xf>
    <xf numFmtId="0" fontId="21" fillId="3" borderId="28" xfId="7" applyFont="1" applyFill="1" applyBorder="1" applyProtection="1">
      <alignment vertical="center"/>
    </xf>
    <xf numFmtId="0" fontId="21" fillId="3" borderId="36"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8" xfId="7" applyFont="1" applyFill="1" applyBorder="1" applyAlignment="1" applyProtection="1">
      <alignment vertical="center"/>
    </xf>
    <xf numFmtId="0" fontId="21" fillId="3" borderId="0" xfId="7" applyFont="1" applyFill="1" applyAlignment="1" applyProtection="1">
      <alignment vertical="center"/>
    </xf>
    <xf numFmtId="0" fontId="21" fillId="3" borderId="0" xfId="7" applyFont="1" applyFill="1" applyBorder="1" applyAlignment="1" applyProtection="1">
      <alignment horizontal="center" vertical="center"/>
    </xf>
    <xf numFmtId="0" fontId="22" fillId="3" borderId="0" xfId="7" applyFont="1" applyFill="1" applyAlignment="1" applyProtection="1">
      <alignment vertical="center"/>
    </xf>
    <xf numFmtId="0" fontId="22" fillId="3" borderId="0" xfId="7" applyFont="1" applyFill="1" applyBorder="1" applyAlignment="1" applyProtection="1">
      <alignment horizontal="center" vertical="center"/>
    </xf>
    <xf numFmtId="0" fontId="22" fillId="3" borderId="17" xfId="7" applyFont="1" applyFill="1" applyBorder="1" applyAlignment="1" applyProtection="1">
      <alignment vertical="center"/>
    </xf>
    <xf numFmtId="0" fontId="22" fillId="3" borderId="0" xfId="7" applyFont="1" applyFill="1" applyBorder="1" applyAlignment="1" applyProtection="1">
      <alignment vertical="center"/>
    </xf>
    <xf numFmtId="0" fontId="25" fillId="3" borderId="0" xfId="8" applyFont="1" applyFill="1" applyProtection="1">
      <alignment vertical="center"/>
    </xf>
    <xf numFmtId="0" fontId="11" fillId="0" borderId="0" xfId="8">
      <alignment vertical="center"/>
    </xf>
    <xf numFmtId="0" fontId="8" fillId="3" borderId="0" xfId="6" applyFill="1" applyProtection="1">
      <protection hidden="1"/>
    </xf>
    <xf numFmtId="0" fontId="8" fillId="3" borderId="0" xfId="6" applyFill="1"/>
    <xf numFmtId="0" fontId="11" fillId="0" borderId="0" xfId="11" applyFont="1" applyFill="1">
      <alignment vertical="center"/>
    </xf>
    <xf numFmtId="0" fontId="11" fillId="0" borderId="0" xfId="11" applyFont="1" applyFill="1" applyBorder="1">
      <alignment vertical="center"/>
    </xf>
    <xf numFmtId="0" fontId="21" fillId="0" borderId="34" xfId="11" applyFont="1" applyFill="1" applyBorder="1">
      <alignment vertical="center"/>
    </xf>
    <xf numFmtId="0" fontId="11" fillId="0" borderId="37" xfId="11" applyFont="1" applyFill="1" applyBorder="1">
      <alignment vertical="center"/>
    </xf>
    <xf numFmtId="0" fontId="11" fillId="0" borderId="32" xfId="11" applyFont="1" applyFill="1" applyBorder="1">
      <alignment vertical="center"/>
    </xf>
    <xf numFmtId="0" fontId="11" fillId="0" borderId="15" xfId="11" applyFont="1" applyFill="1" applyBorder="1">
      <alignment vertical="center"/>
    </xf>
    <xf numFmtId="176" fontId="18" fillId="0" borderId="0" xfId="11" applyNumberFormat="1" applyFont="1" applyFill="1" applyBorder="1">
      <alignment vertical="center"/>
    </xf>
    <xf numFmtId="0" fontId="11" fillId="0" borderId="13" xfId="11" applyFont="1" applyFill="1" applyBorder="1">
      <alignment vertical="center"/>
    </xf>
    <xf numFmtId="0" fontId="11" fillId="3" borderId="34" xfId="11" applyFont="1" applyFill="1" applyBorder="1">
      <alignment vertical="center"/>
    </xf>
    <xf numFmtId="0" fontId="11" fillId="3" borderId="37" xfId="11" applyFont="1" applyFill="1" applyBorder="1">
      <alignment vertical="center"/>
    </xf>
    <xf numFmtId="0" fontId="11" fillId="3" borderId="32" xfId="11" applyFont="1" applyFill="1" applyBorder="1">
      <alignment vertical="center"/>
    </xf>
    <xf numFmtId="0" fontId="11" fillId="3" borderId="30" xfId="11" applyFont="1" applyFill="1" applyBorder="1">
      <alignment vertical="center"/>
    </xf>
    <xf numFmtId="0" fontId="11" fillId="3" borderId="28" xfId="11" applyFont="1" applyFill="1" applyBorder="1">
      <alignment vertical="center"/>
    </xf>
    <xf numFmtId="0" fontId="11" fillId="3" borderId="29" xfId="11" applyFont="1" applyFill="1" applyBorder="1">
      <alignment vertical="center"/>
    </xf>
    <xf numFmtId="176" fontId="18" fillId="3" borderId="25" xfId="11" applyNumberFormat="1" applyFont="1" applyFill="1" applyBorder="1">
      <alignment vertical="center"/>
    </xf>
    <xf numFmtId="176" fontId="18" fillId="3" borderId="20" xfId="11" applyNumberFormat="1" applyFont="1" applyFill="1" applyBorder="1">
      <alignment vertical="center"/>
    </xf>
    <xf numFmtId="176" fontId="18" fillId="3" borderId="23" xfId="11" applyNumberFormat="1" applyFont="1" applyFill="1" applyBorder="1">
      <alignment vertical="center"/>
    </xf>
    <xf numFmtId="176" fontId="18" fillId="3" borderId="65" xfId="11" applyNumberFormat="1" applyFont="1" applyFill="1" applyBorder="1" applyAlignment="1">
      <alignment horizontal="center" vertical="center"/>
    </xf>
    <xf numFmtId="176" fontId="2" fillId="3" borderId="171" xfId="11" applyNumberFormat="1" applyFont="1" applyFill="1" applyBorder="1" applyAlignment="1">
      <alignment horizontal="center" vertical="center"/>
    </xf>
    <xf numFmtId="176" fontId="18" fillId="3" borderId="172" xfId="11" applyNumberFormat="1" applyFont="1" applyFill="1" applyBorder="1" applyAlignment="1">
      <alignment horizontal="center" vertical="center"/>
    </xf>
    <xf numFmtId="183" fontId="18" fillId="3" borderId="24" xfId="12" applyNumberFormat="1" applyFont="1" applyFill="1" applyBorder="1" applyAlignment="1">
      <alignment horizontal="right" vertical="center" shrinkToFit="1"/>
    </xf>
    <xf numFmtId="183" fontId="18" fillId="3" borderId="25" xfId="12" applyNumberFormat="1" applyFont="1" applyFill="1" applyBorder="1" applyAlignment="1">
      <alignment horizontal="right" vertical="center" shrinkToFit="1"/>
    </xf>
    <xf numFmtId="184" fontId="18" fillId="3" borderId="173" xfId="12" applyNumberFormat="1" applyFont="1" applyFill="1" applyBorder="1" applyAlignment="1">
      <alignment horizontal="right" vertical="center" shrinkToFit="1"/>
    </xf>
    <xf numFmtId="183" fontId="18" fillId="3" borderId="65" xfId="12" applyNumberFormat="1" applyFont="1" applyFill="1" applyBorder="1" applyAlignment="1">
      <alignment horizontal="right" vertical="center" shrinkToFit="1"/>
    </xf>
    <xf numFmtId="183" fontId="18" fillId="3" borderId="30" xfId="12" applyNumberFormat="1" applyFont="1" applyFill="1" applyBorder="1" applyAlignment="1">
      <alignment horizontal="right" vertical="center" shrinkToFit="1"/>
    </xf>
    <xf numFmtId="184" fontId="18" fillId="3" borderId="172" xfId="12" applyNumberFormat="1" applyFont="1" applyFill="1" applyBorder="1" applyAlignment="1">
      <alignment horizontal="right" vertical="center" shrinkToFit="1"/>
    </xf>
    <xf numFmtId="0" fontId="11" fillId="0" borderId="0" xfId="11" applyNumberFormat="1" applyFont="1" applyFill="1" applyBorder="1">
      <alignment vertical="center"/>
    </xf>
    <xf numFmtId="188" fontId="18" fillId="0" borderId="0" xfId="11" applyNumberFormat="1" applyFont="1" applyFill="1" applyBorder="1">
      <alignment vertical="center"/>
    </xf>
    <xf numFmtId="176" fontId="18" fillId="0" borderId="30" xfId="11" applyNumberFormat="1" applyFont="1" applyFill="1" applyBorder="1">
      <alignment vertical="center"/>
    </xf>
    <xf numFmtId="176" fontId="18" fillId="0" borderId="28" xfId="11" applyNumberFormat="1" applyFont="1" applyFill="1" applyBorder="1">
      <alignment vertical="center"/>
    </xf>
    <xf numFmtId="176" fontId="18" fillId="0" borderId="29" xfId="11" applyNumberFormat="1" applyFont="1" applyFill="1" applyBorder="1">
      <alignment vertical="center"/>
    </xf>
    <xf numFmtId="176" fontId="18" fillId="0" borderId="65" xfId="11" applyNumberFormat="1" applyFont="1" applyFill="1" applyBorder="1" applyAlignment="1">
      <alignment horizontal="center" vertical="center"/>
    </xf>
    <xf numFmtId="176" fontId="18" fillId="0" borderId="171" xfId="11" applyNumberFormat="1" applyFont="1" applyFill="1" applyBorder="1" applyAlignment="1">
      <alignment horizontal="center" vertical="center"/>
    </xf>
    <xf numFmtId="176" fontId="18" fillId="0" borderId="172" xfId="11" applyNumberFormat="1" applyFont="1" applyFill="1" applyBorder="1" applyAlignment="1">
      <alignment horizontal="center" vertical="center"/>
    </xf>
    <xf numFmtId="176" fontId="18" fillId="0" borderId="0" xfId="11" applyNumberFormat="1" applyFont="1" applyFill="1" applyBorder="1" applyAlignment="1">
      <alignment horizontal="center" vertical="center"/>
    </xf>
    <xf numFmtId="176" fontId="18" fillId="0" borderId="15" xfId="11" applyNumberFormat="1" applyFont="1" applyFill="1" applyBorder="1">
      <alignment vertical="center"/>
    </xf>
    <xf numFmtId="189" fontId="26" fillId="0" borderId="65" xfId="11" applyNumberFormat="1" applyFont="1" applyFill="1" applyBorder="1" applyAlignment="1">
      <alignment horizontal="right" vertical="center" shrinkToFit="1"/>
    </xf>
    <xf numFmtId="189" fontId="26" fillId="0" borderId="171" xfId="11" applyNumberFormat="1" applyFont="1" applyFill="1" applyBorder="1" applyAlignment="1">
      <alignment horizontal="right" vertical="center" shrinkToFit="1"/>
    </xf>
    <xf numFmtId="189" fontId="18" fillId="0" borderId="172" xfId="11" applyNumberFormat="1" applyFont="1" applyFill="1" applyBorder="1" applyAlignment="1">
      <alignment horizontal="right" vertical="center" shrinkToFit="1"/>
    </xf>
    <xf numFmtId="176" fontId="18" fillId="0" borderId="13" xfId="11" applyNumberFormat="1" applyFont="1" applyFill="1" applyBorder="1">
      <alignment vertical="center"/>
    </xf>
    <xf numFmtId="176" fontId="18" fillId="0" borderId="0" xfId="11" applyNumberFormat="1" applyFont="1" applyFill="1">
      <alignment vertical="center"/>
    </xf>
    <xf numFmtId="184" fontId="26" fillId="0" borderId="65" xfId="11" applyNumberFormat="1" applyFont="1" applyFill="1" applyBorder="1" applyAlignment="1">
      <alignment horizontal="right" vertical="center" shrinkToFit="1"/>
    </xf>
    <xf numFmtId="184" fontId="26" fillId="0" borderId="171" xfId="11" applyNumberFormat="1" applyFont="1" applyFill="1" applyBorder="1" applyAlignment="1">
      <alignment horizontal="right" vertical="center" shrinkToFit="1"/>
    </xf>
    <xf numFmtId="184" fontId="18" fillId="0" borderId="172" xfId="11" applyNumberFormat="1" applyFont="1" applyFill="1" applyBorder="1" applyAlignment="1">
      <alignment horizontal="right" vertical="center" shrinkToFit="1"/>
    </xf>
    <xf numFmtId="176" fontId="18" fillId="0" borderId="25" xfId="11" applyNumberFormat="1" applyFont="1" applyFill="1" applyBorder="1">
      <alignment vertical="center"/>
    </xf>
    <xf numFmtId="176" fontId="18" fillId="0" borderId="20" xfId="11" applyNumberFormat="1" applyFont="1" applyFill="1" applyBorder="1">
      <alignment vertical="center"/>
    </xf>
    <xf numFmtId="188" fontId="18" fillId="0" borderId="20" xfId="11" applyNumberFormat="1" applyFont="1" applyFill="1" applyBorder="1">
      <alignment vertical="center"/>
    </xf>
    <xf numFmtId="176" fontId="18" fillId="0" borderId="23" xfId="11" applyNumberFormat="1" applyFont="1" applyFill="1" applyBorder="1">
      <alignment vertical="center"/>
    </xf>
    <xf numFmtId="0" fontId="18" fillId="0" borderId="0" xfId="11" applyFont="1" applyFill="1">
      <alignment vertical="center"/>
    </xf>
    <xf numFmtId="0" fontId="11" fillId="0" borderId="32" xfId="11" applyFont="1" applyFill="1" applyBorder="1" applyAlignment="1"/>
    <xf numFmtId="0" fontId="11" fillId="0" borderId="13" xfId="11" applyFont="1" applyFill="1" applyBorder="1" applyAlignment="1"/>
    <xf numFmtId="183" fontId="18" fillId="3" borderId="65" xfId="11" applyNumberFormat="1" applyFont="1" applyFill="1" applyBorder="1" applyAlignment="1">
      <alignment horizontal="right" vertical="center" shrinkToFit="1"/>
    </xf>
    <xf numFmtId="183" fontId="18" fillId="3" borderId="171" xfId="11" applyNumberFormat="1" applyFont="1" applyFill="1" applyBorder="1" applyAlignment="1">
      <alignment horizontal="right" vertical="center" shrinkToFit="1"/>
    </xf>
    <xf numFmtId="184" fontId="18" fillId="3" borderId="172" xfId="11" applyNumberFormat="1" applyFont="1" applyFill="1" applyBorder="1" applyAlignment="1">
      <alignment horizontal="right" vertical="center" shrinkToFit="1"/>
    </xf>
    <xf numFmtId="183" fontId="18" fillId="0" borderId="65" xfId="11" applyNumberFormat="1" applyFont="1" applyFill="1" applyBorder="1" applyAlignment="1">
      <alignment horizontal="right" vertical="center" shrinkToFit="1"/>
    </xf>
    <xf numFmtId="183" fontId="18" fillId="0" borderId="171" xfId="11" applyNumberFormat="1" applyFont="1" applyFill="1" applyBorder="1" applyAlignment="1">
      <alignment horizontal="right" vertical="center" shrinkToFit="1"/>
    </xf>
    <xf numFmtId="0" fontId="18" fillId="0" borderId="0" xfId="11" applyFont="1" applyFill="1" applyBorder="1" applyAlignment="1"/>
    <xf numFmtId="0" fontId="11" fillId="0" borderId="0" xfId="11" applyFont="1" applyFill="1" applyBorder="1" applyAlignment="1"/>
    <xf numFmtId="188" fontId="18" fillId="0" borderId="37" xfId="11" applyNumberFormat="1" applyFont="1" applyFill="1" applyBorder="1">
      <alignment vertical="center"/>
    </xf>
    <xf numFmtId="0" fontId="11" fillId="0" borderId="20" xfId="11" applyFont="1" applyFill="1" applyBorder="1">
      <alignment vertical="center"/>
    </xf>
    <xf numFmtId="0" fontId="21" fillId="0" borderId="15" xfId="11" applyFont="1" applyFill="1" applyBorder="1">
      <alignment vertical="center"/>
    </xf>
    <xf numFmtId="0" fontId="11" fillId="0" borderId="20" xfId="12" applyFont="1" applyFill="1" applyBorder="1">
      <alignment vertical="center"/>
    </xf>
    <xf numFmtId="188" fontId="18" fillId="0" borderId="20" xfId="12" applyNumberFormat="1" applyFont="1" applyFill="1" applyBorder="1">
      <alignment vertical="center"/>
    </xf>
    <xf numFmtId="176" fontId="26" fillId="0" borderId="34" xfId="13" applyNumberFormat="1" applyFont="1" applyBorder="1" applyAlignment="1">
      <alignment vertical="center"/>
    </xf>
    <xf numFmtId="176" fontId="26" fillId="0" borderId="32" xfId="13" applyNumberFormat="1" applyFont="1" applyBorder="1" applyAlignment="1">
      <alignment vertical="center"/>
    </xf>
    <xf numFmtId="176" fontId="26" fillId="0" borderId="25" xfId="13" applyNumberFormat="1" applyFont="1" applyBorder="1" applyAlignment="1">
      <alignment vertical="center"/>
    </xf>
    <xf numFmtId="176" fontId="26" fillId="0" borderId="23" xfId="13" applyNumberFormat="1" applyFont="1" applyBorder="1" applyAlignment="1">
      <alignment vertical="center"/>
    </xf>
    <xf numFmtId="176" fontId="26" fillId="0" borderId="34" xfId="13" applyNumberFormat="1" applyFont="1" applyBorder="1" applyAlignment="1">
      <alignment horizontal="center" vertical="center"/>
    </xf>
    <xf numFmtId="176" fontId="26"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6" fillId="0" borderId="20" xfId="13" applyNumberFormat="1" applyFont="1" applyBorder="1" applyAlignment="1">
      <alignment horizontal="center" vertical="center" wrapText="1"/>
    </xf>
    <xf numFmtId="176" fontId="26" fillId="0" borderId="65" xfId="13" applyNumberFormat="1" applyFont="1" applyBorder="1" applyAlignment="1">
      <alignment horizontal="center" vertical="center"/>
    </xf>
    <xf numFmtId="183" fontId="26" fillId="0" borderId="33" xfId="14" applyNumberFormat="1" applyFont="1" applyFill="1" applyBorder="1" applyAlignment="1">
      <alignment horizontal="right" vertical="center" shrinkToFit="1"/>
    </xf>
    <xf numFmtId="183" fontId="26" fillId="0" borderId="34" xfId="14" applyNumberFormat="1" applyFont="1" applyFill="1" applyBorder="1" applyAlignment="1">
      <alignment horizontal="right" vertical="center" shrinkToFit="1"/>
    </xf>
    <xf numFmtId="184" fontId="26" fillId="0" borderId="175" xfId="14" applyNumberFormat="1" applyFont="1" applyFill="1" applyBorder="1" applyAlignment="1">
      <alignment horizontal="right" vertical="center" shrinkToFit="1"/>
    </xf>
    <xf numFmtId="183" fontId="26" fillId="0" borderId="174" xfId="14" applyNumberFormat="1" applyFont="1" applyFill="1" applyBorder="1" applyAlignment="1">
      <alignment horizontal="right" vertical="center" shrinkToFit="1"/>
    </xf>
    <xf numFmtId="184" fontId="26" fillId="0" borderId="176" xfId="14" applyNumberFormat="1" applyFont="1" applyFill="1" applyBorder="1" applyAlignment="1">
      <alignment horizontal="right" vertical="center" shrinkToFit="1"/>
    </xf>
    <xf numFmtId="184" fontId="26" fillId="0" borderId="33" xfId="14" applyNumberFormat="1" applyFont="1" applyBorder="1" applyAlignment="1">
      <alignment horizontal="right" vertical="center" shrinkToFit="1"/>
    </xf>
    <xf numFmtId="176" fontId="26" fillId="0" borderId="25" xfId="13" applyNumberFormat="1" applyFont="1" applyBorder="1" applyAlignment="1">
      <alignment horizontal="center" vertical="center"/>
    </xf>
    <xf numFmtId="176" fontId="26" fillId="0" borderId="177" xfId="13" applyNumberFormat="1" applyFont="1" applyBorder="1" applyAlignment="1">
      <alignment horizontal="center" vertical="center"/>
    </xf>
    <xf numFmtId="183" fontId="26" fillId="0" borderId="178" xfId="14" applyNumberFormat="1" applyFont="1" applyFill="1" applyBorder="1" applyAlignment="1">
      <alignment horizontal="right" vertical="center" shrinkToFit="1"/>
    </xf>
    <xf numFmtId="183" fontId="26" fillId="0" borderId="179" xfId="14" applyNumberFormat="1" applyFont="1" applyFill="1" applyBorder="1" applyAlignment="1">
      <alignment horizontal="right" vertical="center" shrinkToFit="1"/>
    </xf>
    <xf numFmtId="184" fontId="26" fillId="0" borderId="177" xfId="14" applyNumberFormat="1" applyFont="1" applyFill="1" applyBorder="1" applyAlignment="1">
      <alignment horizontal="right" vertical="center" shrinkToFit="1"/>
    </xf>
    <xf numFmtId="183" fontId="26" fillId="0" borderId="180" xfId="14" applyNumberFormat="1" applyFont="1" applyFill="1" applyBorder="1" applyAlignment="1">
      <alignment horizontal="right" vertical="center" shrinkToFit="1"/>
    </xf>
    <xf numFmtId="184" fontId="26" fillId="0" borderId="181" xfId="14" applyNumberFormat="1" applyFont="1" applyFill="1" applyBorder="1" applyAlignment="1">
      <alignment horizontal="right" vertical="center" shrinkToFit="1"/>
    </xf>
    <xf numFmtId="184" fontId="26" fillId="0" borderId="178" xfId="14" applyNumberFormat="1" applyFont="1" applyBorder="1" applyAlignment="1">
      <alignment horizontal="right" vertical="center" shrinkToFit="1"/>
    </xf>
    <xf numFmtId="176" fontId="26" fillId="0" borderId="32" xfId="13" applyNumberFormat="1" applyFont="1" applyBorder="1" applyAlignment="1">
      <alignment horizontal="center" vertical="center"/>
    </xf>
    <xf numFmtId="183" fontId="26" fillId="0" borderId="33" xfId="14" applyNumberFormat="1" applyFont="1" applyBorder="1" applyAlignment="1">
      <alignment horizontal="right" vertical="center" shrinkToFit="1"/>
    </xf>
    <xf numFmtId="183" fontId="26" fillId="0" borderId="34" xfId="14" applyNumberFormat="1" applyFont="1" applyBorder="1" applyAlignment="1">
      <alignment horizontal="right" vertical="center" shrinkToFit="1"/>
    </xf>
    <xf numFmtId="184" fontId="26" fillId="0" borderId="175" xfId="14" applyNumberFormat="1" applyFont="1" applyBorder="1" applyAlignment="1">
      <alignment horizontal="right" vertical="center" shrinkToFit="1"/>
    </xf>
    <xf numFmtId="183" fontId="26" fillId="0" borderId="174" xfId="14" applyNumberFormat="1" applyFont="1" applyBorder="1" applyAlignment="1">
      <alignment horizontal="right" vertical="center" shrinkToFit="1"/>
    </xf>
    <xf numFmtId="184" fontId="26" fillId="0" borderId="37" xfId="14" applyNumberFormat="1" applyFont="1" applyBorder="1" applyAlignment="1">
      <alignment horizontal="right" vertical="center" shrinkToFit="1"/>
    </xf>
    <xf numFmtId="0" fontId="11" fillId="0" borderId="25" xfId="11" applyFont="1" applyFill="1" applyBorder="1">
      <alignment vertical="center"/>
    </xf>
    <xf numFmtId="0" fontId="11" fillId="0" borderId="23" xfId="11" applyFont="1" applyFill="1" applyBorder="1">
      <alignment vertical="center"/>
    </xf>
    <xf numFmtId="0" fontId="11" fillId="0" borderId="0" xfId="16">
      <alignment vertical="center"/>
    </xf>
    <xf numFmtId="0" fontId="18" fillId="0" borderId="0" xfId="16" applyFont="1">
      <alignment vertical="center"/>
    </xf>
    <xf numFmtId="0" fontId="27" fillId="0" borderId="0" xfId="16" applyFont="1" applyAlignment="1">
      <alignment horizontal="right" vertical="center"/>
    </xf>
    <xf numFmtId="0" fontId="28" fillId="6" borderId="9" xfId="16" applyFont="1" applyFill="1" applyBorder="1" applyAlignment="1"/>
    <xf numFmtId="0" fontId="28" fillId="6" borderId="10" xfId="16" applyFont="1" applyFill="1" applyBorder="1" applyAlignment="1">
      <alignment horizontal="right" vertical="top"/>
    </xf>
    <xf numFmtId="0" fontId="28" fillId="6" borderId="11" xfId="16" applyFont="1" applyFill="1" applyBorder="1" applyAlignment="1">
      <alignment horizontal="right" vertical="top"/>
    </xf>
    <xf numFmtId="0" fontId="28" fillId="6" borderId="1" xfId="16" applyFont="1" applyFill="1" applyBorder="1" applyAlignment="1">
      <alignment horizontal="center" vertical="center"/>
    </xf>
    <xf numFmtId="0" fontId="28" fillId="6" borderId="3" xfId="16" applyFont="1" applyFill="1" applyBorder="1" applyAlignment="1">
      <alignment horizontal="center" vertical="center"/>
    </xf>
    <xf numFmtId="0" fontId="28" fillId="6" borderId="60" xfId="16" applyFont="1" applyFill="1" applyBorder="1" applyAlignment="1">
      <alignment horizontal="center" vertical="center"/>
    </xf>
    <xf numFmtId="0" fontId="28" fillId="0" borderId="17" xfId="16" applyFont="1" applyFill="1" applyBorder="1" applyAlignment="1">
      <alignment horizontal="center" vertical="center" wrapText="1"/>
    </xf>
    <xf numFmtId="185" fontId="28" fillId="0" borderId="1" xfId="16" applyNumberFormat="1" applyFont="1" applyFill="1" applyBorder="1" applyAlignment="1" applyProtection="1">
      <alignment horizontal="right" vertical="center" shrinkToFit="1"/>
    </xf>
    <xf numFmtId="185" fontId="28" fillId="0" borderId="3" xfId="16" applyNumberFormat="1" applyFont="1" applyFill="1" applyBorder="1" applyAlignment="1" applyProtection="1">
      <alignment horizontal="right" vertical="center" shrinkToFit="1"/>
    </xf>
    <xf numFmtId="185" fontId="28" fillId="0" borderId="5"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wrapText="1"/>
    </xf>
    <xf numFmtId="185" fontId="28" fillId="0" borderId="31" xfId="16" applyNumberFormat="1" applyFont="1" applyFill="1" applyBorder="1" applyAlignment="1" applyProtection="1">
      <alignment horizontal="right" vertical="center" shrinkToFit="1"/>
    </xf>
    <xf numFmtId="185" fontId="28" fillId="0" borderId="33" xfId="16" applyNumberFormat="1" applyFont="1" applyFill="1" applyBorder="1" applyAlignment="1" applyProtection="1">
      <alignment horizontal="right" vertical="center" shrinkToFit="1"/>
    </xf>
    <xf numFmtId="185" fontId="28" fillId="0" borderId="35" xfId="16" applyNumberFormat="1" applyFont="1" applyFill="1" applyBorder="1" applyAlignment="1" applyProtection="1">
      <alignment horizontal="right" vertical="center" shrinkToFit="1"/>
    </xf>
    <xf numFmtId="0" fontId="28" fillId="0" borderId="61" xfId="16" applyFont="1" applyFill="1" applyBorder="1" applyAlignment="1">
      <alignment horizontal="center" vertical="center"/>
    </xf>
    <xf numFmtId="185" fontId="28" fillId="0" borderId="112" xfId="16" applyNumberFormat="1" applyFont="1" applyFill="1" applyBorder="1" applyAlignment="1" applyProtection="1">
      <alignment horizontal="right" vertical="center" shrinkToFit="1"/>
    </xf>
    <xf numFmtId="185" fontId="28" fillId="0" borderId="182" xfId="16" applyNumberFormat="1" applyFont="1" applyFill="1" applyBorder="1" applyAlignment="1" applyProtection="1">
      <alignment horizontal="right" vertical="center" shrinkToFit="1"/>
    </xf>
    <xf numFmtId="185" fontId="28" fillId="0" borderId="62" xfId="16" applyNumberFormat="1" applyFont="1" applyFill="1" applyBorder="1" applyAlignment="1" applyProtection="1">
      <alignment horizontal="right" vertical="center" shrinkToFit="1"/>
    </xf>
    <xf numFmtId="0" fontId="28" fillId="0" borderId="0" xfId="17" applyFont="1">
      <alignment vertical="center"/>
    </xf>
    <xf numFmtId="0" fontId="11" fillId="0" borderId="0" xfId="17">
      <alignment vertical="center"/>
    </xf>
    <xf numFmtId="0" fontId="27" fillId="0" borderId="0" xfId="17" applyFont="1" applyAlignment="1">
      <alignment horizontal="right" vertical="center"/>
    </xf>
    <xf numFmtId="0" fontId="28" fillId="7" borderId="9" xfId="17" applyFont="1" applyFill="1" applyBorder="1" applyAlignment="1"/>
    <xf numFmtId="0" fontId="28" fillId="7" borderId="10" xfId="17" applyFont="1" applyFill="1" applyBorder="1" applyAlignment="1">
      <alignment horizontal="right" vertical="top"/>
    </xf>
    <xf numFmtId="0" fontId="28" fillId="7" borderId="11" xfId="17" applyFont="1" applyFill="1" applyBorder="1" applyAlignment="1">
      <alignment horizontal="right" vertical="top"/>
    </xf>
    <xf numFmtId="0" fontId="28" fillId="7" borderId="2" xfId="17" applyFont="1" applyFill="1" applyBorder="1" applyAlignment="1">
      <alignment horizontal="center" vertical="center"/>
    </xf>
    <xf numFmtId="0" fontId="28" fillId="7" borderId="3" xfId="17" applyFont="1" applyFill="1" applyBorder="1" applyAlignment="1">
      <alignment horizontal="center" vertical="center"/>
    </xf>
    <xf numFmtId="0" fontId="28" fillId="7" borderId="5" xfId="17" applyFont="1" applyFill="1" applyBorder="1" applyAlignment="1">
      <alignment horizontal="center" vertical="center"/>
    </xf>
    <xf numFmtId="0" fontId="28" fillId="0" borderId="19" xfId="17" applyFont="1" applyFill="1" applyBorder="1" applyAlignment="1">
      <alignment vertical="center" wrapText="1"/>
    </xf>
    <xf numFmtId="185" fontId="28" fillId="0" borderId="183" xfId="17" applyNumberFormat="1" applyFont="1" applyFill="1" applyBorder="1" applyAlignment="1">
      <alignment horizontal="right" vertical="center" shrinkToFit="1"/>
    </xf>
    <xf numFmtId="185" fontId="28" fillId="0" borderId="184" xfId="17" applyNumberFormat="1" applyFont="1" applyFill="1" applyBorder="1" applyAlignment="1">
      <alignment horizontal="right" vertical="center" shrinkToFit="1"/>
    </xf>
    <xf numFmtId="185" fontId="28" fillId="0" borderId="185" xfId="17" applyNumberFormat="1" applyFont="1" applyFill="1" applyBorder="1" applyAlignment="1">
      <alignment horizontal="right" vertical="center" shrinkToFit="1"/>
    </xf>
    <xf numFmtId="0" fontId="28" fillId="0" borderId="27" xfId="17" applyFont="1" applyFill="1" applyBorder="1" applyAlignment="1">
      <alignment vertical="center"/>
    </xf>
    <xf numFmtId="185" fontId="28" fillId="0" borderId="186" xfId="17" applyNumberFormat="1" applyFont="1" applyFill="1" applyBorder="1" applyAlignment="1">
      <alignment horizontal="right" vertical="center" shrinkToFit="1"/>
    </xf>
    <xf numFmtId="185" fontId="28" fillId="0" borderId="65" xfId="17" applyNumberFormat="1" applyFont="1" applyFill="1" applyBorder="1" applyAlignment="1">
      <alignment horizontal="right" vertical="center" shrinkToFit="1"/>
    </xf>
    <xf numFmtId="185" fontId="28" fillId="0" borderId="187" xfId="17" applyNumberFormat="1" applyFont="1" applyFill="1" applyBorder="1" applyAlignment="1">
      <alignment horizontal="right" vertical="center" shrinkToFit="1"/>
    </xf>
    <xf numFmtId="0" fontId="28" fillId="0" borderId="36" xfId="17" applyFont="1" applyFill="1" applyBorder="1" applyAlignment="1">
      <alignment vertical="center"/>
    </xf>
    <xf numFmtId="0" fontId="28" fillId="0" borderId="61" xfId="17" applyFont="1" applyFill="1" applyBorder="1" applyAlignment="1">
      <alignment vertical="center"/>
    </xf>
    <xf numFmtId="185" fontId="28" fillId="0" borderId="112" xfId="17" applyNumberFormat="1" applyFont="1" applyFill="1" applyBorder="1" applyAlignment="1">
      <alignment horizontal="right" vertical="center" shrinkToFit="1"/>
    </xf>
    <xf numFmtId="185" fontId="28" fillId="0" borderId="182" xfId="17" applyNumberFormat="1" applyFont="1" applyFill="1" applyBorder="1" applyAlignment="1">
      <alignment horizontal="right" vertical="center" shrinkToFit="1"/>
    </xf>
    <xf numFmtId="185" fontId="28" fillId="0" borderId="62" xfId="17" applyNumberFormat="1" applyFont="1" applyFill="1" applyBorder="1" applyAlignment="1">
      <alignment horizontal="right" vertical="center" shrinkToFit="1"/>
    </xf>
    <xf numFmtId="0" fontId="29" fillId="0" borderId="0" xfId="17" applyFont="1" applyFill="1" applyBorder="1" applyAlignment="1">
      <alignment vertical="center"/>
    </xf>
    <xf numFmtId="0" fontId="29" fillId="0" borderId="0" xfId="17" applyNumberFormat="1" applyFont="1" applyFill="1" applyBorder="1" applyAlignment="1">
      <alignment vertical="center" wrapText="1"/>
    </xf>
    <xf numFmtId="0" fontId="29" fillId="0" borderId="0" xfId="17" applyNumberFormat="1" applyFont="1" applyBorder="1" applyAlignment="1">
      <alignment vertical="center" wrapText="1"/>
    </xf>
    <xf numFmtId="0" fontId="28" fillId="0" borderId="0" xfId="17" applyNumberFormat="1" applyFont="1" applyFill="1" applyBorder="1" applyAlignment="1">
      <alignment vertical="center"/>
    </xf>
    <xf numFmtId="0" fontId="18" fillId="0" borderId="0" xfId="18" applyFont="1">
      <alignment vertical="center"/>
    </xf>
    <xf numFmtId="0" fontId="11" fillId="0" borderId="0" xfId="18">
      <alignment vertical="center"/>
    </xf>
    <xf numFmtId="0" fontId="27" fillId="0" borderId="0" xfId="18" applyFont="1" applyAlignment="1">
      <alignment horizontal="center" vertical="center"/>
    </xf>
    <xf numFmtId="0" fontId="29" fillId="6" borderId="9" xfId="18" applyFont="1" applyFill="1" applyBorder="1" applyAlignment="1"/>
    <xf numFmtId="0" fontId="29" fillId="6" borderId="10" xfId="18" applyFont="1" applyFill="1" applyBorder="1" applyAlignment="1"/>
    <xf numFmtId="0" fontId="29" fillId="6" borderId="10" xfId="18" applyFont="1" applyFill="1" applyBorder="1" applyAlignment="1">
      <alignment horizontal="right" vertical="center"/>
    </xf>
    <xf numFmtId="0" fontId="29" fillId="6" borderId="11" xfId="18" applyFont="1" applyFill="1" applyBorder="1" applyAlignment="1">
      <alignment horizontal="right" vertical="top"/>
    </xf>
    <xf numFmtId="0" fontId="29" fillId="6" borderId="2" xfId="18" applyFont="1" applyFill="1" applyBorder="1" applyAlignment="1">
      <alignment horizontal="center" vertical="center"/>
    </xf>
    <xf numFmtId="0" fontId="29" fillId="6" borderId="3" xfId="18" applyFont="1" applyFill="1" applyBorder="1" applyAlignment="1">
      <alignment horizontal="center" vertical="center"/>
    </xf>
    <xf numFmtId="0" fontId="29" fillId="6" borderId="60" xfId="18" applyFont="1" applyFill="1" applyBorder="1" applyAlignment="1">
      <alignment horizontal="center" vertical="center"/>
    </xf>
    <xf numFmtId="0" fontId="29" fillId="0" borderId="25" xfId="18" applyFont="1" applyFill="1" applyBorder="1" applyAlignment="1">
      <alignment vertical="center" wrapText="1"/>
    </xf>
    <xf numFmtId="183" fontId="29" fillId="0" borderId="183" xfId="18" applyNumberFormat="1" applyFont="1" applyFill="1" applyBorder="1" applyAlignment="1" applyProtection="1">
      <alignment horizontal="right" vertical="center" shrinkToFit="1"/>
    </xf>
    <xf numFmtId="183" fontId="29" fillId="0" borderId="184" xfId="18" applyNumberFormat="1" applyFont="1" applyFill="1" applyBorder="1" applyAlignment="1" applyProtection="1">
      <alignment horizontal="right" vertical="center" shrinkToFit="1"/>
    </xf>
    <xf numFmtId="183" fontId="29" fillId="0" borderId="185" xfId="18" applyNumberFormat="1" applyFont="1" applyFill="1" applyBorder="1" applyAlignment="1" applyProtection="1">
      <alignment horizontal="right" vertical="center" shrinkToFit="1"/>
    </xf>
    <xf numFmtId="0" fontId="29" fillId="0" borderId="30" xfId="18" applyFont="1" applyFill="1" applyBorder="1" applyAlignment="1">
      <alignment vertical="center"/>
    </xf>
    <xf numFmtId="183" fontId="29" fillId="0" borderId="186" xfId="18" applyNumberFormat="1" applyFont="1" applyFill="1" applyBorder="1" applyAlignment="1" applyProtection="1">
      <alignment horizontal="right" vertical="center" shrinkToFit="1"/>
    </xf>
    <xf numFmtId="183" fontId="29" fillId="0" borderId="65" xfId="18" applyNumberFormat="1" applyFont="1" applyFill="1" applyBorder="1" applyAlignment="1" applyProtection="1">
      <alignment horizontal="right" vertical="center" shrinkToFit="1"/>
    </xf>
    <xf numFmtId="183" fontId="29" fillId="0" borderId="187" xfId="18" applyNumberFormat="1" applyFont="1" applyFill="1" applyBorder="1" applyAlignment="1" applyProtection="1">
      <alignment horizontal="right" vertical="center" shrinkToFit="1"/>
    </xf>
    <xf numFmtId="0" fontId="29" fillId="0" borderId="34" xfId="18" applyFont="1" applyFill="1" applyBorder="1" applyAlignment="1">
      <alignment vertical="center"/>
    </xf>
    <xf numFmtId="0" fontId="29" fillId="0" borderId="53" xfId="18" applyFont="1" applyFill="1" applyBorder="1" applyAlignment="1">
      <alignment vertical="center"/>
    </xf>
    <xf numFmtId="183" fontId="29" fillId="0" borderId="112" xfId="18" applyNumberFormat="1" applyFont="1" applyFill="1" applyBorder="1" applyAlignment="1" applyProtection="1">
      <alignment horizontal="right" vertical="center" shrinkToFit="1"/>
    </xf>
    <xf numFmtId="183" fontId="29" fillId="0" borderId="182" xfId="18" applyNumberFormat="1" applyFont="1" applyFill="1" applyBorder="1" applyAlignment="1" applyProtection="1">
      <alignment horizontal="right" vertical="center" shrinkToFit="1"/>
    </xf>
    <xf numFmtId="183" fontId="29" fillId="0" borderId="62" xfId="18" applyNumberFormat="1" applyFont="1" applyFill="1" applyBorder="1" applyAlignment="1" applyProtection="1">
      <alignment horizontal="right" vertical="center" shrinkToFit="1"/>
    </xf>
    <xf numFmtId="0" fontId="29" fillId="0" borderId="0" xfId="18" applyFont="1" applyAlignment="1"/>
    <xf numFmtId="0" fontId="30" fillId="0" borderId="0" xfId="18" applyFont="1" applyAlignment="1"/>
    <xf numFmtId="0" fontId="30" fillId="0" borderId="0" xfId="18" applyFont="1">
      <alignment vertical="center"/>
    </xf>
    <xf numFmtId="183" fontId="30" fillId="0" borderId="0" xfId="18" applyNumberFormat="1" applyFont="1" applyAlignment="1">
      <alignment horizontal="right" vertical="center" shrinkToFit="1"/>
    </xf>
    <xf numFmtId="0" fontId="31" fillId="0" borderId="0" xfId="18" applyNumberFormat="1" applyFont="1" applyAlignment="1">
      <alignment horizontal="center" vertical="center" shrinkToFit="1"/>
    </xf>
    <xf numFmtId="0" fontId="30" fillId="8" borderId="9" xfId="18" applyFont="1" applyFill="1" applyBorder="1" applyAlignment="1"/>
    <xf numFmtId="0" fontId="30" fillId="8" borderId="10" xfId="18" applyFont="1" applyFill="1" applyBorder="1" applyAlignment="1"/>
    <xf numFmtId="0" fontId="30" fillId="8" borderId="10" xfId="18" applyFont="1" applyFill="1" applyBorder="1" applyAlignment="1">
      <alignment horizontal="right" vertical="center"/>
    </xf>
    <xf numFmtId="0" fontId="30" fillId="8" borderId="11" xfId="18" applyFont="1" applyFill="1" applyBorder="1" applyAlignment="1">
      <alignment horizontal="right" vertical="top"/>
    </xf>
    <xf numFmtId="0" fontId="30" fillId="8" borderId="2" xfId="18" applyFont="1" applyFill="1" applyBorder="1" applyAlignment="1">
      <alignment horizontal="center" vertical="center"/>
    </xf>
    <xf numFmtId="0" fontId="30" fillId="8" borderId="3" xfId="18" applyFont="1" applyFill="1" applyBorder="1" applyAlignment="1">
      <alignment horizontal="center" vertical="center"/>
    </xf>
    <xf numFmtId="0" fontId="30" fillId="8" borderId="60" xfId="18" applyFont="1" applyFill="1" applyBorder="1" applyAlignment="1">
      <alignment horizontal="center" vertical="center"/>
    </xf>
    <xf numFmtId="183" fontId="30" fillId="0" borderId="183" xfId="18" applyNumberFormat="1" applyFont="1" applyBorder="1" applyAlignment="1" applyProtection="1">
      <alignment horizontal="right" vertical="center" shrinkToFit="1"/>
      <protection locked="0"/>
    </xf>
    <xf numFmtId="183" fontId="30" fillId="0" borderId="184" xfId="18" applyNumberFormat="1" applyFont="1" applyBorder="1" applyAlignment="1" applyProtection="1">
      <alignment horizontal="right" vertical="center" shrinkToFit="1"/>
      <protection locked="0"/>
    </xf>
    <xf numFmtId="183" fontId="30" fillId="0" borderId="185" xfId="18" applyNumberFormat="1" applyFont="1" applyBorder="1" applyAlignment="1" applyProtection="1">
      <alignment horizontal="right" vertical="center" shrinkToFit="1"/>
      <protection locked="0"/>
    </xf>
    <xf numFmtId="183" fontId="30" fillId="0" borderId="112" xfId="18" applyNumberFormat="1" applyFont="1" applyBorder="1" applyAlignment="1" applyProtection="1">
      <alignment horizontal="right" vertical="center" shrinkToFit="1"/>
      <protection locked="0"/>
    </xf>
    <xf numFmtId="183" fontId="30" fillId="0" borderId="182" xfId="18" applyNumberFormat="1" applyFont="1" applyBorder="1" applyAlignment="1" applyProtection="1">
      <alignment horizontal="right" vertical="center" shrinkToFit="1"/>
      <protection locked="0"/>
    </xf>
    <xf numFmtId="183" fontId="30" fillId="0" borderId="62"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0"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11" fillId="0" borderId="0" xfId="19">
      <alignment vertical="center"/>
    </xf>
    <xf numFmtId="0" fontId="27" fillId="0" borderId="0" xfId="19" applyFont="1" applyAlignment="1">
      <alignment horizontal="center" vertical="center"/>
    </xf>
    <xf numFmtId="0" fontId="29" fillId="6" borderId="9" xfId="19" applyFont="1" applyFill="1" applyBorder="1" applyAlignment="1"/>
    <xf numFmtId="0" fontId="29" fillId="6" borderId="10" xfId="19" applyFont="1" applyFill="1" applyBorder="1" applyAlignment="1"/>
    <xf numFmtId="0" fontId="29" fillId="6" borderId="10" xfId="19" applyFont="1" applyFill="1" applyBorder="1" applyAlignment="1">
      <alignment horizontal="right" vertical="center"/>
    </xf>
    <xf numFmtId="0" fontId="29" fillId="6" borderId="11" xfId="19" applyFont="1" applyFill="1" applyBorder="1" applyAlignment="1">
      <alignment horizontal="right" vertical="top"/>
    </xf>
    <xf numFmtId="0" fontId="29" fillId="6" borderId="2" xfId="19" applyFont="1" applyFill="1" applyBorder="1" applyAlignment="1">
      <alignment horizontal="center" vertical="center"/>
    </xf>
    <xf numFmtId="0" fontId="29" fillId="6" borderId="3" xfId="19" applyFont="1" applyFill="1" applyBorder="1" applyAlignment="1">
      <alignment horizontal="center" vertical="center"/>
    </xf>
    <xf numFmtId="0" fontId="29" fillId="6" borderId="5" xfId="19" applyFont="1" applyFill="1" applyBorder="1" applyAlignment="1">
      <alignment horizontal="center" vertical="center"/>
    </xf>
    <xf numFmtId="0" fontId="29" fillId="0" borderId="25" xfId="19" applyFont="1" applyFill="1" applyBorder="1" applyAlignment="1">
      <alignment vertical="center" wrapText="1"/>
    </xf>
    <xf numFmtId="183" fontId="29" fillId="0" borderId="183" xfId="19" applyNumberFormat="1" applyFont="1" applyFill="1" applyBorder="1" applyAlignment="1" applyProtection="1">
      <alignment horizontal="right" vertical="center" shrinkToFit="1"/>
    </xf>
    <xf numFmtId="183" fontId="29" fillId="0" borderId="184" xfId="19" applyNumberFormat="1" applyFont="1" applyFill="1" applyBorder="1" applyAlignment="1" applyProtection="1">
      <alignment horizontal="right" vertical="center" shrinkToFit="1"/>
    </xf>
    <xf numFmtId="183" fontId="29" fillId="0" borderId="185" xfId="19" applyNumberFormat="1" applyFont="1" applyFill="1" applyBorder="1" applyAlignment="1" applyProtection="1">
      <alignment horizontal="right" vertical="center" shrinkToFit="1"/>
    </xf>
    <xf numFmtId="0" fontId="29" fillId="0" borderId="30" xfId="19" applyFont="1" applyFill="1" applyBorder="1" applyAlignment="1">
      <alignment vertical="center"/>
    </xf>
    <xf numFmtId="183" fontId="29" fillId="0" borderId="186" xfId="19" applyNumberFormat="1" applyFont="1" applyFill="1" applyBorder="1" applyAlignment="1" applyProtection="1">
      <alignment horizontal="right" vertical="center" shrinkToFit="1"/>
    </xf>
    <xf numFmtId="183" fontId="29" fillId="0" borderId="65" xfId="19" applyNumberFormat="1" applyFont="1" applyFill="1" applyBorder="1" applyAlignment="1" applyProtection="1">
      <alignment horizontal="right" vertical="center" shrinkToFit="1"/>
    </xf>
    <xf numFmtId="183" fontId="29" fillId="0" borderId="187" xfId="19" applyNumberFormat="1" applyFont="1" applyFill="1" applyBorder="1" applyAlignment="1" applyProtection="1">
      <alignment horizontal="right" vertical="center" shrinkToFit="1"/>
    </xf>
    <xf numFmtId="0" fontId="29" fillId="0" borderId="34" xfId="19" applyFont="1" applyFill="1" applyBorder="1" applyAlignment="1">
      <alignment vertical="center"/>
    </xf>
    <xf numFmtId="0" fontId="29" fillId="0" borderId="24" xfId="19" applyFont="1" applyFill="1" applyBorder="1" applyAlignment="1">
      <alignment vertical="center"/>
    </xf>
    <xf numFmtId="0" fontId="29" fillId="0" borderId="30" xfId="19" applyFont="1" applyFill="1" applyBorder="1" applyAlignment="1">
      <alignment vertical="center" wrapText="1"/>
    </xf>
    <xf numFmtId="0" fontId="29" fillId="0" borderId="53" xfId="19" applyFont="1" applyFill="1" applyBorder="1" applyAlignment="1">
      <alignment vertical="center"/>
    </xf>
    <xf numFmtId="183" fontId="29" fillId="0" borderId="112" xfId="19" applyNumberFormat="1" applyFont="1" applyFill="1" applyBorder="1" applyAlignment="1" applyProtection="1">
      <alignment horizontal="right" vertical="center" shrinkToFit="1"/>
    </xf>
    <xf numFmtId="183" fontId="29" fillId="0" borderId="182" xfId="19" applyNumberFormat="1" applyFont="1" applyFill="1" applyBorder="1" applyAlignment="1" applyProtection="1">
      <alignment horizontal="right" vertical="center" shrinkToFit="1"/>
    </xf>
    <xf numFmtId="183" fontId="29" fillId="0" borderId="62" xfId="19" applyNumberFormat="1" applyFont="1" applyFill="1" applyBorder="1" applyAlignment="1" applyProtection="1">
      <alignment horizontal="right" vertical="center" shrinkToFit="1"/>
    </xf>
    <xf numFmtId="0" fontId="29" fillId="0" borderId="0" xfId="19" applyFont="1" applyFill="1" applyBorder="1" applyAlignment="1"/>
    <xf numFmtId="0" fontId="29" fillId="0" borderId="0" xfId="19" applyFont="1" applyFill="1" applyBorder="1" applyAlignment="1">
      <alignment vertical="center"/>
    </xf>
    <xf numFmtId="0" fontId="29" fillId="0" borderId="0" xfId="19" applyFont="1" applyFill="1" applyBorder="1" applyAlignment="1">
      <alignment horizontal="left" vertical="center"/>
    </xf>
    <xf numFmtId="183" fontId="29" fillId="0" borderId="0" xfId="19" applyNumberFormat="1" applyFont="1" applyFill="1" applyBorder="1" applyAlignment="1" applyProtection="1">
      <alignment horizontal="right" vertical="center"/>
    </xf>
    <xf numFmtId="0" fontId="27" fillId="0" borderId="0" xfId="16" applyFont="1" applyAlignment="1">
      <alignment horizontal="right"/>
    </xf>
    <xf numFmtId="0" fontId="35" fillId="6" borderId="9" xfId="16" applyFont="1" applyFill="1" applyBorder="1" applyAlignment="1"/>
    <xf numFmtId="0" fontId="35" fillId="6" borderId="10" xfId="16" applyFont="1" applyFill="1" applyBorder="1" applyAlignment="1">
      <alignment horizontal="right" vertical="top"/>
    </xf>
    <xf numFmtId="0" fontId="35" fillId="6" borderId="11" xfId="16" applyFont="1" applyFill="1" applyBorder="1" applyAlignment="1">
      <alignment horizontal="right" vertical="top"/>
    </xf>
    <xf numFmtId="0" fontId="36" fillId="8" borderId="3" xfId="15" applyFont="1" applyFill="1" applyBorder="1" applyAlignment="1">
      <alignment horizontal="center" vertical="center"/>
    </xf>
    <xf numFmtId="0" fontId="36" fillId="8" borderId="60" xfId="15" applyFont="1" applyFill="1" applyBorder="1" applyAlignment="1">
      <alignment horizontal="center" vertical="center"/>
    </xf>
    <xf numFmtId="0" fontId="35" fillId="0" borderId="17" xfId="16" applyFont="1" applyFill="1" applyBorder="1" applyAlignment="1">
      <alignment horizontal="center" vertical="center" wrapText="1"/>
    </xf>
    <xf numFmtId="183" fontId="35" fillId="0" borderId="3" xfId="15" applyNumberFormat="1" applyFont="1" applyFill="1" applyBorder="1" applyAlignment="1" applyProtection="1">
      <alignment horizontal="right" vertical="center" shrinkToFit="1"/>
    </xf>
    <xf numFmtId="183" fontId="35" fillId="0" borderId="5" xfId="15" applyNumberFormat="1" applyFont="1" applyFill="1" applyBorder="1" applyAlignment="1" applyProtection="1">
      <alignment horizontal="right" vertical="center" shrinkToFit="1"/>
    </xf>
    <xf numFmtId="0" fontId="35" fillId="0" borderId="36" xfId="16" applyFont="1" applyFill="1" applyBorder="1" applyAlignment="1">
      <alignment horizontal="center" vertical="center" wrapText="1"/>
    </xf>
    <xf numFmtId="183" fontId="35" fillId="0" borderId="33" xfId="15" applyNumberFormat="1" applyFont="1" applyFill="1" applyBorder="1" applyAlignment="1" applyProtection="1">
      <alignment horizontal="right" vertical="center" shrinkToFit="1"/>
    </xf>
    <xf numFmtId="183" fontId="35" fillId="0" borderId="35" xfId="15" applyNumberFormat="1" applyFont="1" applyFill="1" applyBorder="1" applyAlignment="1" applyProtection="1">
      <alignment horizontal="right" vertical="center" shrinkToFit="1"/>
    </xf>
    <xf numFmtId="183" fontId="35" fillId="0" borderId="65" xfId="15" applyNumberFormat="1" applyFont="1" applyFill="1" applyBorder="1" applyAlignment="1" applyProtection="1">
      <alignment horizontal="right" vertical="center" shrinkToFit="1"/>
    </xf>
    <xf numFmtId="183" fontId="35" fillId="0" borderId="187" xfId="15" applyNumberFormat="1" applyFont="1" applyFill="1" applyBorder="1" applyAlignment="1" applyProtection="1">
      <alignment horizontal="right" vertical="center" shrinkToFit="1"/>
    </xf>
    <xf numFmtId="0" fontId="35" fillId="0" borderId="12" xfId="16" applyFont="1" applyFill="1" applyBorder="1" applyAlignment="1">
      <alignment horizontal="center" vertical="center"/>
    </xf>
    <xf numFmtId="183" fontId="35" fillId="0" borderId="65" xfId="15" applyNumberFormat="1" applyFont="1" applyFill="1" applyBorder="1" applyAlignment="1" applyProtection="1">
      <alignment horizontal="right" vertical="center" shrinkToFit="1"/>
      <protection locked="0"/>
    </xf>
    <xf numFmtId="183" fontId="35" fillId="0" borderId="187" xfId="15" applyNumberFormat="1" applyFont="1" applyFill="1" applyBorder="1" applyAlignment="1" applyProtection="1">
      <alignment horizontal="right" vertical="center" shrinkToFit="1"/>
      <protection locked="0"/>
    </xf>
    <xf numFmtId="0" fontId="35" fillId="0" borderId="39" xfId="16" applyFont="1" applyFill="1" applyBorder="1" applyAlignment="1">
      <alignment horizontal="center" vertical="center"/>
    </xf>
    <xf numFmtId="183" fontId="35" fillId="0" borderId="182" xfId="15" applyNumberFormat="1" applyFont="1" applyFill="1" applyBorder="1" applyAlignment="1" applyProtection="1">
      <alignment horizontal="right" vertical="center" shrinkToFit="1"/>
      <protection locked="0"/>
    </xf>
    <xf numFmtId="183" fontId="35" fillId="0" borderId="62" xfId="15" applyNumberFormat="1" applyFont="1" applyFill="1" applyBorder="1" applyAlignment="1" applyProtection="1">
      <alignment horizontal="right" vertical="center" shrinkToFit="1"/>
      <protection locked="0"/>
    </xf>
    <xf numFmtId="0" fontId="35" fillId="0" borderId="9" xfId="16" applyFont="1" applyFill="1" applyBorder="1" applyAlignment="1">
      <alignment horizontal="center" vertical="center"/>
    </xf>
    <xf numFmtId="183" fontId="35" fillId="0" borderId="58" xfId="15" applyNumberFormat="1" applyFont="1" applyFill="1" applyBorder="1" applyAlignment="1" applyProtection="1">
      <alignment horizontal="right" vertical="center" shrinkToFit="1"/>
    </xf>
    <xf numFmtId="183" fontId="35" fillId="0" borderId="60" xfId="15" applyNumberFormat="1" applyFont="1" applyFill="1" applyBorder="1" applyAlignment="1" applyProtection="1">
      <alignment horizontal="right" vertical="center" shrinkToFit="1"/>
    </xf>
    <xf numFmtId="0" fontId="12" fillId="0" borderId="0" xfId="1" applyNumberFormat="1" applyFont="1" applyFill="1" applyBorder="1" applyAlignment="1" applyProtection="1">
      <alignment horizontal="left" vertical="center" wrapText="1"/>
      <protection hidden="1"/>
    </xf>
    <xf numFmtId="182" fontId="2" fillId="0" borderId="0" xfId="1" applyNumberFormat="1" applyFont="1" applyFill="1" applyBorder="1" applyAlignment="1" applyProtection="1">
      <alignment horizontal="center" vertical="center" shrinkToFit="1"/>
      <protection hidden="1"/>
    </xf>
    <xf numFmtId="0" fontId="2" fillId="0" borderId="0" xfId="1" applyFont="1" applyFill="1" applyBorder="1" applyAlignment="1" applyProtection="1">
      <alignment horizontal="center" vertical="center" shrinkToFit="1"/>
      <protection hidden="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2" fillId="0" borderId="0" xfId="1" applyNumberFormat="1" applyFont="1" applyFill="1" applyBorder="1" applyAlignment="1">
      <alignment horizontal="center" vertical="center"/>
    </xf>
    <xf numFmtId="177" fontId="2" fillId="0" borderId="53" xfId="1" applyNumberFormat="1" applyFont="1" applyFill="1" applyBorder="1" applyAlignment="1">
      <alignment horizontal="right" vertical="center" shrinkToFit="1"/>
    </xf>
    <xf numFmtId="177" fontId="2" fillId="0" borderId="54" xfId="1" applyNumberFormat="1" applyFont="1" applyFill="1" applyBorder="1" applyAlignment="1">
      <alignment horizontal="right" vertical="center" shrinkToFit="1"/>
    </xf>
    <xf numFmtId="177" fontId="2" fillId="0" borderId="56" xfId="1" applyNumberFormat="1" applyFont="1" applyFill="1" applyBorder="1" applyAlignment="1">
      <alignment horizontal="right" vertical="center" shrinkToFit="1"/>
    </xf>
    <xf numFmtId="0" fontId="9" fillId="0" borderId="44" xfId="2" applyFont="1" applyFill="1" applyBorder="1" applyAlignment="1">
      <alignment horizontal="left" vertical="center"/>
    </xf>
    <xf numFmtId="0" fontId="9" fillId="0" borderId="45" xfId="2" applyFont="1" applyFill="1" applyBorder="1" applyAlignment="1">
      <alignment horizontal="left" vertical="center"/>
    </xf>
    <xf numFmtId="0" fontId="9" fillId="0" borderId="46" xfId="2" applyFont="1" applyFill="1" applyBorder="1" applyAlignment="1">
      <alignment horizontal="left" vertical="center"/>
    </xf>
    <xf numFmtId="177" fontId="2" fillId="0" borderId="17" xfId="1" applyNumberFormat="1" applyFont="1" applyFill="1" applyBorder="1" applyAlignment="1">
      <alignment horizontal="right" vertical="center" shrinkToFit="1"/>
    </xf>
    <xf numFmtId="177" fontId="2" fillId="0" borderId="0" xfId="1" applyNumberFormat="1" applyFont="1" applyFill="1" applyBorder="1" applyAlignment="1">
      <alignment horizontal="right" vertical="center" shrinkToFit="1"/>
    </xf>
    <xf numFmtId="177" fontId="2" fillId="0" borderId="18" xfId="1" applyNumberFormat="1" applyFont="1" applyFill="1" applyBorder="1" applyAlignment="1">
      <alignment horizontal="right" vertical="center" shrinkToFit="1"/>
    </xf>
    <xf numFmtId="0" fontId="2" fillId="0" borderId="30" xfId="1" applyFont="1" applyFill="1" applyBorder="1" applyAlignment="1">
      <alignmen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176" fontId="2" fillId="0" borderId="30" xfId="1" applyNumberFormat="1" applyFont="1" applyFill="1" applyBorder="1" applyAlignment="1">
      <alignment horizontal="right" vertical="center" shrinkToFit="1"/>
    </xf>
    <xf numFmtId="176" fontId="2" fillId="0" borderId="28" xfId="1" applyNumberFormat="1" applyFont="1" applyFill="1" applyBorder="1" applyAlignment="1">
      <alignment horizontal="right" vertical="center" shrinkToFit="1"/>
    </xf>
    <xf numFmtId="176" fontId="2" fillId="0" borderId="29" xfId="1" applyNumberFormat="1" applyFont="1" applyFill="1" applyBorder="1" applyAlignment="1">
      <alignment horizontal="right" vertical="center" shrinkToFit="1"/>
    </xf>
    <xf numFmtId="176" fontId="2" fillId="0" borderId="52" xfId="1" applyNumberFormat="1" applyFont="1" applyFill="1" applyBorder="1" applyAlignment="1">
      <alignment horizontal="right" vertical="center" shrinkToFit="1"/>
    </xf>
    <xf numFmtId="0" fontId="9" fillId="0" borderId="17" xfId="2" applyFont="1" applyFill="1" applyBorder="1" applyAlignment="1">
      <alignment horizontal="left" vertical="center"/>
    </xf>
    <xf numFmtId="0" fontId="9" fillId="0" borderId="0" xfId="2" applyFont="1" applyFill="1" applyBorder="1" applyAlignment="1">
      <alignment horizontal="left" vertical="center"/>
    </xf>
    <xf numFmtId="0" fontId="9" fillId="0" borderId="18" xfId="2" applyFont="1" applyFill="1" applyBorder="1" applyAlignment="1">
      <alignment horizontal="left" vertical="center"/>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44" xfId="2" applyFont="1" applyFill="1" applyBorder="1" applyAlignment="1">
      <alignment horizontal="center" vertical="center" wrapText="1"/>
    </xf>
    <xf numFmtId="0" fontId="9" fillId="0" borderId="45"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6" xfId="2"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176" fontId="2" fillId="0" borderId="6" xfId="1" applyNumberFormat="1" applyFont="1" applyFill="1" applyBorder="1" applyAlignment="1">
      <alignment horizontal="right" vertical="center" shrinkToFit="1"/>
    </xf>
    <xf numFmtId="176" fontId="2" fillId="0" borderId="7" xfId="1" applyNumberFormat="1" applyFont="1" applyFill="1" applyBorder="1" applyAlignment="1">
      <alignment horizontal="right" vertical="center" shrinkToFit="1"/>
    </xf>
    <xf numFmtId="176" fontId="2" fillId="0" borderId="8" xfId="1" applyNumberFormat="1" applyFont="1" applyFill="1" applyBorder="1" applyAlignment="1">
      <alignment horizontal="right" vertical="center" shrinkToFit="1"/>
    </xf>
    <xf numFmtId="0" fontId="12" fillId="0" borderId="0" xfId="1" applyFont="1" applyFill="1" applyBorder="1" applyAlignment="1">
      <alignment horizontal="left" vertical="center" wrapText="1"/>
    </xf>
    <xf numFmtId="0" fontId="12" fillId="0" borderId="18" xfId="1" applyFont="1" applyFill="1" applyBorder="1" applyAlignment="1">
      <alignment horizontal="left" vertical="center" wrapText="1"/>
    </xf>
    <xf numFmtId="176" fontId="2" fillId="0" borderId="17" xfId="1" applyNumberFormat="1" applyFont="1" applyFill="1" applyBorder="1" applyAlignment="1">
      <alignment horizontal="right" vertical="center" shrinkToFit="1"/>
    </xf>
    <xf numFmtId="176" fontId="2" fillId="0" borderId="0"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176" fontId="2" fillId="0" borderId="44" xfId="1" applyNumberFormat="1" applyFont="1" applyFill="1" applyBorder="1" applyAlignment="1">
      <alignment horizontal="right" vertical="center" shrinkToFit="1"/>
    </xf>
    <xf numFmtId="176" fontId="2" fillId="0" borderId="45" xfId="1" applyNumberFormat="1" applyFont="1" applyFill="1" applyBorder="1" applyAlignment="1">
      <alignment horizontal="right" vertical="center" shrinkToFit="1"/>
    </xf>
    <xf numFmtId="176" fontId="2" fillId="0" borderId="46" xfId="1" applyNumberFormat="1" applyFont="1" applyFill="1" applyBorder="1" applyAlignment="1">
      <alignment horizontal="right" vertical="center" shrinkToFit="1"/>
    </xf>
    <xf numFmtId="0" fontId="2" fillId="0" borderId="44" xfId="1" applyFont="1" applyFill="1" applyBorder="1" applyAlignment="1">
      <alignment horizontal="left" vertical="center"/>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2" fillId="0" borderId="17" xfId="1" applyFont="1" applyFill="1" applyBorder="1" applyAlignment="1">
      <alignment horizontal="left" vertical="center"/>
    </xf>
    <xf numFmtId="0" fontId="2" fillId="0" borderId="0" xfId="1" applyFont="1" applyFill="1" applyBorder="1" applyAlignment="1">
      <alignment horizontal="left" vertical="center"/>
    </xf>
    <xf numFmtId="0" fontId="2" fillId="0" borderId="18" xfId="1" applyFont="1" applyFill="1" applyBorder="1" applyAlignment="1">
      <alignment horizontal="left" vertical="center"/>
    </xf>
    <xf numFmtId="0" fontId="2" fillId="0" borderId="34" xfId="1" applyFont="1" applyFill="1" applyBorder="1" applyAlignment="1">
      <alignment horizontal="center" vertical="center" wrapText="1"/>
    </xf>
    <xf numFmtId="0" fontId="2" fillId="0" borderId="37"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7"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2" fillId="0" borderId="36" xfId="1" applyFont="1" applyFill="1" applyBorder="1" applyAlignment="1">
      <alignment horizontal="center" vertical="center" textRotation="255"/>
    </xf>
    <xf numFmtId="0" fontId="2" fillId="0" borderId="37" xfId="1" applyFont="1" applyFill="1" applyBorder="1" applyAlignment="1">
      <alignment horizontal="center" vertical="center" textRotation="255"/>
    </xf>
    <xf numFmtId="0" fontId="2" fillId="0" borderId="3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0" xfId="1" applyFont="1" applyFill="1" applyBorder="1" applyAlignment="1">
      <alignment horizontal="center" vertical="center" textRotation="255"/>
    </xf>
    <xf numFmtId="0" fontId="2" fillId="0" borderId="13" xfId="1" applyFont="1" applyFill="1" applyBorder="1" applyAlignment="1">
      <alignment horizontal="center" vertical="center" textRotation="255"/>
    </xf>
    <xf numFmtId="0" fontId="2" fillId="0" borderId="44" xfId="1" applyFont="1" applyFill="1" applyBorder="1" applyAlignment="1">
      <alignment horizontal="center" vertical="center" textRotation="255"/>
    </xf>
    <xf numFmtId="0" fontId="2" fillId="0" borderId="45" xfId="1" applyFont="1" applyFill="1" applyBorder="1" applyAlignment="1">
      <alignment horizontal="center" vertical="center" textRotation="255"/>
    </xf>
    <xf numFmtId="0" fontId="2" fillId="0" borderId="40" xfId="1" applyFont="1" applyFill="1" applyBorder="1" applyAlignment="1">
      <alignment horizontal="center" vertical="center" textRotation="255"/>
    </xf>
    <xf numFmtId="0" fontId="2" fillId="0" borderId="34" xfId="1" applyFont="1" applyFill="1" applyBorder="1" applyAlignment="1">
      <alignment horizontal="center" vertical="center"/>
    </xf>
    <xf numFmtId="0" fontId="12" fillId="0" borderId="32"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2" fillId="0" borderId="34" xfId="1" applyFont="1" applyFill="1" applyBorder="1" applyAlignment="1">
      <alignment horizontal="center" vertical="center" textRotation="255"/>
    </xf>
    <xf numFmtId="0" fontId="2" fillId="0" borderId="15" xfId="1" applyFont="1" applyFill="1" applyBorder="1" applyAlignment="1">
      <alignment horizontal="center" vertical="center" textRotation="255"/>
    </xf>
    <xf numFmtId="0" fontId="2" fillId="0" borderId="2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23" xfId="1" applyFont="1" applyFill="1" applyBorder="1" applyAlignment="1">
      <alignment horizontal="center" vertical="center" textRotation="255"/>
    </xf>
    <xf numFmtId="0" fontId="2" fillId="0" borderId="53" xfId="1" applyFont="1" applyFill="1" applyBorder="1" applyAlignment="1">
      <alignment vertical="center"/>
    </xf>
    <xf numFmtId="0" fontId="2" fillId="0" borderId="54" xfId="1" applyFont="1" applyFill="1" applyBorder="1" applyAlignment="1">
      <alignment vertical="center"/>
    </xf>
    <xf numFmtId="0" fontId="2" fillId="0" borderId="55" xfId="1" applyFont="1" applyFill="1" applyBorder="1" applyAlignment="1">
      <alignment vertical="center"/>
    </xf>
    <xf numFmtId="176" fontId="2" fillId="0" borderId="53" xfId="1" applyNumberFormat="1" applyFont="1" applyFill="1" applyBorder="1" applyAlignment="1">
      <alignment horizontal="right" vertical="center"/>
    </xf>
    <xf numFmtId="176" fontId="2" fillId="0"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0" fontId="2" fillId="0" borderId="42" xfId="1" applyFont="1" applyFill="1" applyBorder="1" applyAlignment="1">
      <alignment horizontal="center" vertical="center" shrinkToFit="1"/>
    </xf>
    <xf numFmtId="0" fontId="2" fillId="0" borderId="45" xfId="1" applyFont="1" applyFill="1" applyBorder="1" applyAlignment="1">
      <alignment horizontal="center" vertical="center" shrinkToFit="1"/>
    </xf>
    <xf numFmtId="0" fontId="2" fillId="0" borderId="40" xfId="1" applyFont="1" applyFill="1" applyBorder="1" applyAlignment="1">
      <alignment horizontal="center" vertical="center" shrinkToFit="1"/>
    </xf>
    <xf numFmtId="0" fontId="13" fillId="0" borderId="28" xfId="1" applyFont="1" applyFill="1" applyBorder="1">
      <alignment vertical="center"/>
    </xf>
    <xf numFmtId="0" fontId="13" fillId="0" borderId="29" xfId="1" applyFont="1" applyFill="1" applyBorder="1">
      <alignment vertical="center"/>
    </xf>
    <xf numFmtId="0" fontId="2" fillId="0" borderId="30"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58" xfId="1" applyNumberFormat="1" applyFont="1" applyFill="1" applyBorder="1" applyAlignment="1">
      <alignment horizontal="right" vertical="center" shrinkToFit="1"/>
    </xf>
    <xf numFmtId="179" fontId="2" fillId="0" borderId="59" xfId="1" applyNumberFormat="1" applyFont="1" applyFill="1" applyBorder="1" applyAlignment="1">
      <alignment horizontal="right" vertical="center" shrinkToFit="1"/>
    </xf>
    <xf numFmtId="179" fontId="2" fillId="0" borderId="60" xfId="1" applyNumberFormat="1" applyFont="1" applyFill="1" applyBorder="1" applyAlignment="1">
      <alignment horizontal="right" vertical="center" shrinkToFit="1"/>
    </xf>
    <xf numFmtId="177" fontId="2" fillId="0" borderId="55" xfId="1" applyNumberFormat="1" applyFont="1" applyFill="1" applyBorder="1" applyAlignment="1">
      <alignment horizontal="right" vertical="center" shrinkToFit="1"/>
    </xf>
    <xf numFmtId="0" fontId="2" fillId="0" borderId="27" xfId="1" applyFont="1" applyFill="1" applyBorder="1" applyAlignment="1">
      <alignment vertical="center"/>
    </xf>
    <xf numFmtId="176" fontId="2" fillId="0" borderId="58" xfId="1" applyNumberFormat="1" applyFont="1" applyFill="1" applyBorder="1" applyAlignment="1">
      <alignment horizontal="right" vertical="center" shrinkToFit="1"/>
    </xf>
    <xf numFmtId="176" fontId="2" fillId="0" borderId="59" xfId="1" applyNumberFormat="1" applyFont="1" applyFill="1" applyBorder="1" applyAlignment="1">
      <alignment horizontal="right" vertical="center" shrinkToFit="1"/>
    </xf>
    <xf numFmtId="176" fontId="2" fillId="0" borderId="60"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xf>
    <xf numFmtId="177" fontId="2" fillId="0" borderId="46" xfId="1" applyNumberFormat="1" applyFont="1" applyFill="1" applyBorder="1" applyAlignment="1">
      <alignment horizontal="right" vertical="center"/>
    </xf>
    <xf numFmtId="0" fontId="2" fillId="0" borderId="61" xfId="1" applyFont="1" applyFill="1" applyBorder="1" applyAlignment="1">
      <alignment vertical="center"/>
    </xf>
    <xf numFmtId="0" fontId="2" fillId="0" borderId="62"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176" fontId="2" fillId="0" borderId="7"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9" fillId="0" borderId="53" xfId="3" applyFont="1" applyFill="1" applyBorder="1" applyAlignment="1">
      <alignment horizontal="center" vertical="center" shrinkToFit="1"/>
    </xf>
    <xf numFmtId="0" fontId="9" fillId="0" borderId="54" xfId="3" applyFont="1" applyFill="1" applyBorder="1" applyAlignment="1">
      <alignment horizontal="center" vertical="center" shrinkToFit="1"/>
    </xf>
    <xf numFmtId="0" fontId="9" fillId="0" borderId="55" xfId="3" applyFont="1" applyFill="1" applyBorder="1" applyAlignment="1">
      <alignment horizontal="center" vertical="center" shrinkToFit="1"/>
    </xf>
    <xf numFmtId="181" fontId="9" fillId="0" borderId="34" xfId="1" applyNumberFormat="1" applyFont="1" applyFill="1" applyBorder="1" applyAlignment="1">
      <alignment horizontal="right" vertical="center" shrinkToFit="1"/>
    </xf>
    <xf numFmtId="181" fontId="9" fillId="0" borderId="37" xfId="1" applyNumberFormat="1" applyFont="1" applyFill="1" applyBorder="1" applyAlignment="1">
      <alignment horizontal="right" vertical="center" shrinkToFit="1"/>
    </xf>
    <xf numFmtId="181" fontId="9" fillId="0" borderId="38" xfId="1" applyNumberFormat="1" applyFont="1" applyFill="1" applyBorder="1" applyAlignment="1">
      <alignment horizontal="right" vertical="center" shrinkToFit="1"/>
    </xf>
    <xf numFmtId="0" fontId="2" fillId="0" borderId="36" xfId="1" applyFont="1" applyFill="1" applyBorder="1" applyAlignment="1">
      <alignment horizontal="center" vertical="center"/>
    </xf>
    <xf numFmtId="0" fontId="2" fillId="0" borderId="40" xfId="1" applyFont="1" applyFill="1" applyBorder="1" applyAlignment="1">
      <alignment horizontal="center" vertical="center"/>
    </xf>
    <xf numFmtId="0" fontId="9" fillId="0" borderId="34" xfId="1" applyFont="1" applyFill="1" applyBorder="1" applyAlignment="1">
      <alignment vertical="center"/>
    </xf>
    <xf numFmtId="0" fontId="9" fillId="0" borderId="37" xfId="1" applyFont="1" applyFill="1" applyBorder="1" applyAlignment="1">
      <alignment vertical="center"/>
    </xf>
    <xf numFmtId="0" fontId="9" fillId="0" borderId="32" xfId="1" applyFont="1" applyFill="1" applyBorder="1" applyAlignment="1">
      <alignment vertical="center"/>
    </xf>
    <xf numFmtId="177" fontId="2" fillId="0" borderId="30" xfId="1" applyNumberFormat="1" applyFont="1" applyFill="1" applyBorder="1" applyAlignment="1">
      <alignment horizontal="right" vertical="center" shrinkToFit="1"/>
    </xf>
    <xf numFmtId="177" fontId="2" fillId="0" borderId="28" xfId="1" applyNumberFormat="1" applyFont="1" applyFill="1" applyBorder="1" applyAlignment="1">
      <alignment horizontal="right" vertical="center" shrinkToFit="1"/>
    </xf>
    <xf numFmtId="177" fontId="2" fillId="0" borderId="29" xfId="1" applyNumberFormat="1" applyFont="1" applyFill="1" applyBorder="1" applyAlignment="1">
      <alignment horizontal="right" vertical="center" shrinkToFit="1"/>
    </xf>
    <xf numFmtId="177" fontId="2" fillId="0" borderId="52" xfId="1" applyNumberFormat="1" applyFont="1" applyFill="1" applyBorder="1" applyAlignment="1">
      <alignment horizontal="right" vertical="center" shrinkToFit="1"/>
    </xf>
    <xf numFmtId="0" fontId="9" fillId="0" borderId="34"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2" xfId="3" applyFont="1" applyFill="1" applyBorder="1" applyAlignment="1">
      <alignment horizontal="center" vertical="center" shrinkToFit="1"/>
    </xf>
    <xf numFmtId="176" fontId="9" fillId="0" borderId="30" xfId="1" applyNumberFormat="1" applyFont="1" applyFill="1" applyBorder="1" applyAlignment="1">
      <alignment horizontal="right" vertical="center" shrinkToFit="1"/>
    </xf>
    <xf numFmtId="176" fontId="9" fillId="0" borderId="28" xfId="1" applyNumberFormat="1" applyFont="1" applyFill="1" applyBorder="1" applyAlignment="1">
      <alignment horizontal="right" vertical="center" shrinkToFit="1"/>
    </xf>
    <xf numFmtId="176" fontId="9" fillId="0" borderId="52" xfId="1" applyNumberFormat="1" applyFont="1" applyFill="1" applyBorder="1" applyAlignment="1">
      <alignment horizontal="right" vertical="center" shrinkToFit="1"/>
    </xf>
    <xf numFmtId="0" fontId="2" fillId="0" borderId="19" xfId="1" applyFont="1" applyFill="1" applyBorder="1" applyAlignment="1">
      <alignment horizontal="center" vertical="center"/>
    </xf>
    <xf numFmtId="177" fontId="2" fillId="0" borderId="44"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shrinkToFit="1"/>
    </xf>
    <xf numFmtId="177" fontId="2" fillId="0" borderId="46" xfId="1" applyNumberFormat="1" applyFont="1" applyFill="1" applyBorder="1" applyAlignment="1">
      <alignment horizontal="right" vertical="center" shrinkToFit="1"/>
    </xf>
    <xf numFmtId="0" fontId="2" fillId="0" borderId="6" xfId="4" applyFont="1" applyFill="1" applyBorder="1" applyAlignment="1">
      <alignment horizontal="left" vertical="center"/>
    </xf>
    <xf numFmtId="0" fontId="2" fillId="0" borderId="7" xfId="4" applyFont="1" applyFill="1" applyBorder="1" applyAlignment="1">
      <alignment horizontal="left" vertical="center"/>
    </xf>
    <xf numFmtId="0" fontId="2" fillId="0" borderId="8" xfId="4" applyFont="1" applyFill="1" applyBorder="1" applyAlignment="1">
      <alignment horizontal="left" vertical="center"/>
    </xf>
    <xf numFmtId="179" fontId="2" fillId="0" borderId="17" xfId="1" applyNumberFormat="1" applyFont="1" applyFill="1" applyBorder="1" applyAlignment="1">
      <alignment horizontal="right" vertical="center" shrinkToFit="1"/>
    </xf>
    <xf numFmtId="179" fontId="2" fillId="0" borderId="0" xfId="1" applyNumberFormat="1" applyFont="1" applyFill="1" applyBorder="1" applyAlignment="1">
      <alignment horizontal="right" vertical="center" shrinkToFit="1"/>
    </xf>
    <xf numFmtId="179" fontId="2" fillId="0" borderId="18" xfId="1" applyNumberFormat="1" applyFont="1" applyFill="1" applyBorder="1" applyAlignment="1">
      <alignment horizontal="right" vertical="center" shrinkToFi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9" fillId="0" borderId="4" xfId="1" applyFont="1" applyFill="1" applyBorder="1" applyAlignment="1">
      <alignment vertical="center"/>
    </xf>
    <xf numFmtId="0" fontId="9" fillId="0" borderId="49" xfId="1" applyFont="1" applyFill="1" applyBorder="1" applyAlignment="1">
      <alignment vertical="center"/>
    </xf>
    <xf numFmtId="0" fontId="9" fillId="0" borderId="50" xfId="1" applyFont="1" applyFill="1" applyBorder="1" applyAlignment="1">
      <alignment vertical="center"/>
    </xf>
    <xf numFmtId="176" fontId="9" fillId="0" borderId="4"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8" xfId="1" applyNumberFormat="1" applyFont="1" applyFill="1" applyBorder="1" applyAlignment="1">
      <alignment horizontal="right" vertical="center" shrinkToFit="1"/>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2" fillId="0" borderId="52" xfId="1" applyFont="1" applyFill="1" applyBorder="1" applyAlignment="1">
      <alignment horizontal="center" vertical="center" shrinkToFit="1"/>
    </xf>
    <xf numFmtId="0" fontId="9" fillId="0" borderId="28" xfId="1" applyFont="1" applyFill="1" applyBorder="1" applyAlignment="1">
      <alignment vertical="center"/>
    </xf>
    <xf numFmtId="0" fontId="9" fillId="0" borderId="29" xfId="1" applyFont="1" applyFill="1" applyBorder="1" applyAlignment="1">
      <alignment vertical="center"/>
    </xf>
    <xf numFmtId="181" fontId="2" fillId="0" borderId="53" xfId="1" applyNumberFormat="1" applyFont="1" applyFill="1" applyBorder="1" applyAlignment="1">
      <alignment horizontal="right" vertical="center" shrinkToFit="1"/>
    </xf>
    <xf numFmtId="181" fontId="2" fillId="0" borderId="54" xfId="1" applyNumberFormat="1" applyFont="1" applyFill="1" applyBorder="1" applyAlignment="1">
      <alignment horizontal="right" vertical="center" shrinkToFit="1"/>
    </xf>
    <xf numFmtId="181" fontId="2" fillId="0" borderId="56" xfId="1" applyNumberFormat="1" applyFont="1" applyFill="1" applyBorder="1" applyAlignment="1">
      <alignment horizontal="right" vertical="center" shrinkToFit="1"/>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48" xfId="1" applyFont="1" applyFill="1" applyBorder="1" applyAlignment="1">
      <alignment vertical="center"/>
    </xf>
    <xf numFmtId="0" fontId="2" fillId="0" borderId="49" xfId="1" applyFont="1" applyFill="1" applyBorder="1" applyAlignment="1">
      <alignment vertical="center"/>
    </xf>
    <xf numFmtId="0" fontId="2" fillId="0" borderId="50" xfId="1" applyFont="1" applyFill="1" applyBorder="1" applyAlignment="1">
      <alignment vertical="center"/>
    </xf>
    <xf numFmtId="176" fontId="2" fillId="0" borderId="48" xfId="1" applyNumberFormat="1" applyFont="1" applyFill="1" applyBorder="1" applyAlignment="1">
      <alignment horizontal="right" vertical="center" shrinkToFit="1"/>
    </xf>
    <xf numFmtId="176" fontId="2" fillId="0" borderId="49" xfId="1" applyNumberFormat="1" applyFont="1" applyFill="1" applyBorder="1" applyAlignment="1">
      <alignment horizontal="right" vertical="center" shrinkToFit="1"/>
    </xf>
    <xf numFmtId="176" fontId="2" fillId="0" borderId="51" xfId="1" applyNumberFormat="1" applyFont="1" applyFill="1" applyBorder="1" applyAlignment="1">
      <alignment horizontal="right" vertical="center" shrinkToFit="1"/>
    </xf>
    <xf numFmtId="0" fontId="2" fillId="0" borderId="8"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178" fontId="2" fillId="0" borderId="17" xfId="1" applyNumberFormat="1" applyFont="1" applyFill="1" applyBorder="1" applyAlignment="1">
      <alignment horizontal="right" vertical="center" shrinkToFit="1"/>
    </xf>
    <xf numFmtId="178" fontId="2" fillId="0" borderId="0" xfId="1" applyNumberFormat="1" applyFont="1" applyFill="1" applyBorder="1" applyAlignment="1">
      <alignment horizontal="right" vertical="center" shrinkToFit="1"/>
    </xf>
    <xf numFmtId="178" fontId="2" fillId="0" borderId="18" xfId="1" applyNumberFormat="1" applyFont="1" applyFill="1" applyBorder="1" applyAlignment="1">
      <alignment horizontal="right" vertical="center" shrinkToFit="1"/>
    </xf>
    <xf numFmtId="0" fontId="2" fillId="0" borderId="31"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49" fontId="2" fillId="0" borderId="34" xfId="1" applyNumberFormat="1" applyFont="1" applyFill="1" applyBorder="1" applyAlignment="1">
      <alignment horizontal="center" vertical="center"/>
    </xf>
    <xf numFmtId="49" fontId="2" fillId="0" borderId="37" xfId="1" applyNumberFormat="1" applyFont="1" applyFill="1" applyBorder="1" applyAlignment="1">
      <alignment horizontal="center" vertical="center"/>
    </xf>
    <xf numFmtId="49" fontId="2" fillId="0" borderId="38"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2" fillId="0" borderId="18" xfId="1" applyNumberFormat="1" applyFont="1" applyFill="1" applyBorder="1" applyAlignment="1">
      <alignment horizontal="center" vertical="center"/>
    </xf>
    <xf numFmtId="49" fontId="2" fillId="0" borderId="42" xfId="1" applyNumberFormat="1" applyFont="1" applyFill="1" applyBorder="1" applyAlignment="1">
      <alignment horizontal="center" vertical="center"/>
    </xf>
    <xf numFmtId="49" fontId="2" fillId="0" borderId="45" xfId="1" applyNumberFormat="1" applyFont="1" applyFill="1" applyBorder="1" applyAlignment="1">
      <alignment horizontal="center" vertical="center"/>
    </xf>
    <xf numFmtId="49" fontId="2" fillId="0" borderId="46" xfId="1" applyNumberFormat="1" applyFont="1" applyFill="1" applyBorder="1" applyAlignment="1">
      <alignment horizontal="center"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77" fontId="2" fillId="0" borderId="6" xfId="1" applyNumberFormat="1" applyFont="1" applyFill="1" applyBorder="1" applyAlignment="1">
      <alignment horizontal="right" vertical="center" shrinkToFit="1"/>
    </xf>
    <xf numFmtId="177" fontId="2" fillId="0" borderId="7" xfId="1" applyNumberFormat="1" applyFont="1" applyFill="1" applyBorder="1" applyAlignment="1">
      <alignment horizontal="right" vertical="center" shrinkToFit="1"/>
    </xf>
    <xf numFmtId="177" fontId="2" fillId="0" borderId="8" xfId="1" applyNumberFormat="1" applyFont="1" applyFill="1" applyBorder="1" applyAlignment="1">
      <alignment horizontal="right" vertical="center" shrinkToFit="1"/>
    </xf>
    <xf numFmtId="49" fontId="4" fillId="0" borderId="0" xfId="1" applyNumberFormat="1" applyFont="1" applyFill="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25" xfId="5" applyFont="1" applyBorder="1">
      <alignment vertical="center"/>
    </xf>
    <xf numFmtId="0" fontId="2" fillId="0" borderId="20" xfId="5" applyFont="1" applyBorder="1">
      <alignment vertical="center"/>
    </xf>
    <xf numFmtId="0" fontId="2" fillId="0" borderId="23" xfId="5" applyFont="1" applyBorder="1">
      <alignment vertical="center"/>
    </xf>
    <xf numFmtId="176" fontId="2" fillId="0" borderId="25" xfId="5" applyNumberFormat="1" applyFont="1" applyFill="1" applyBorder="1" applyAlignment="1">
      <alignment horizontal="right" vertical="center" shrinkToFit="1"/>
    </xf>
    <xf numFmtId="0" fontId="11" fillId="0" borderId="20" xfId="5" applyFill="1" applyBorder="1" applyAlignment="1">
      <alignment horizontal="right" vertical="center" shrinkToFit="1"/>
    </xf>
    <xf numFmtId="0" fontId="11" fillId="0" borderId="73" xfId="5" applyFill="1" applyBorder="1" applyAlignment="1">
      <alignment horizontal="right" vertical="center" shrinkToFit="1"/>
    </xf>
    <xf numFmtId="177" fontId="2" fillId="0" borderId="75" xfId="5" applyNumberFormat="1" applyFont="1" applyFill="1" applyBorder="1" applyAlignment="1">
      <alignment horizontal="right" vertical="center" shrinkToFit="1"/>
    </xf>
    <xf numFmtId="177" fontId="11" fillId="0" borderId="20" xfId="5" applyNumberFormat="1" applyFill="1" applyBorder="1" applyAlignment="1">
      <alignment horizontal="right" vertical="center" shrinkToFit="1"/>
    </xf>
    <xf numFmtId="177" fontId="11" fillId="0" borderId="73" xfId="5" applyNumberFormat="1" applyFill="1" applyBorder="1" applyAlignment="1">
      <alignment horizontal="right" vertical="center" shrinkToFit="1"/>
    </xf>
    <xf numFmtId="176" fontId="2" fillId="0" borderId="75" xfId="5" applyNumberFormat="1" applyFont="1" applyFill="1" applyBorder="1" applyAlignment="1">
      <alignment horizontal="right" vertical="center" shrinkToFit="1"/>
    </xf>
    <xf numFmtId="176" fontId="2" fillId="2" borderId="75" xfId="5" applyNumberFormat="1" applyFont="1" applyFill="1" applyBorder="1" applyAlignment="1">
      <alignment horizontal="right" vertical="center" shrinkToFit="1"/>
    </xf>
    <xf numFmtId="176" fontId="2" fillId="2" borderId="20" xfId="5" applyNumberFormat="1" applyFont="1" applyFill="1" applyBorder="1" applyAlignment="1">
      <alignment horizontal="right" vertical="center" shrinkToFit="1"/>
    </xf>
    <xf numFmtId="176" fontId="2" fillId="2" borderId="73" xfId="5" applyNumberFormat="1" applyFont="1" applyFill="1" applyBorder="1" applyAlignment="1">
      <alignment horizontal="right" vertical="center" shrinkToFit="1"/>
    </xf>
    <xf numFmtId="0" fontId="2" fillId="2" borderId="75" xfId="5" applyFont="1" applyFill="1" applyBorder="1" applyAlignment="1">
      <alignment horizontal="right" vertical="center" shrinkToFit="1"/>
    </xf>
    <xf numFmtId="0" fontId="2" fillId="2" borderId="20" xfId="5" applyFont="1" applyFill="1" applyBorder="1" applyAlignment="1">
      <alignment horizontal="right" vertical="center" shrinkToFit="1"/>
    </xf>
    <xf numFmtId="0" fontId="2" fillId="2" borderId="23" xfId="5" applyFont="1" applyFill="1" applyBorder="1" applyAlignment="1">
      <alignment horizontal="right" vertical="center" shrinkToFit="1"/>
    </xf>
    <xf numFmtId="0" fontId="2" fillId="0" borderId="15" xfId="5" applyFont="1" applyBorder="1">
      <alignment vertical="center"/>
    </xf>
    <xf numFmtId="0" fontId="2" fillId="0" borderId="0" xfId="5" applyFont="1" applyBorder="1">
      <alignment vertical="center"/>
    </xf>
    <xf numFmtId="0" fontId="2" fillId="0" borderId="13" xfId="5" applyFont="1" applyBorder="1">
      <alignment vertical="center"/>
    </xf>
    <xf numFmtId="176" fontId="2" fillId="0" borderId="15" xfId="5" applyNumberFormat="1" applyFont="1" applyFill="1" applyBorder="1" applyAlignment="1">
      <alignment horizontal="right" vertical="center" shrinkToFit="1"/>
    </xf>
    <xf numFmtId="176" fontId="2" fillId="0" borderId="0" xfId="5" applyNumberFormat="1" applyFont="1" applyFill="1" applyBorder="1" applyAlignment="1">
      <alignment horizontal="right" vertical="center" shrinkToFit="1"/>
    </xf>
    <xf numFmtId="176" fontId="2" fillId="0" borderId="69" xfId="5" applyNumberFormat="1" applyFont="1" applyFill="1" applyBorder="1" applyAlignment="1">
      <alignment horizontal="right" vertical="center" shrinkToFit="1"/>
    </xf>
    <xf numFmtId="177" fontId="2" fillId="0" borderId="72" xfId="5" applyNumberFormat="1" applyFont="1" applyFill="1" applyBorder="1" applyAlignment="1">
      <alignment horizontal="right" vertical="center" shrinkToFit="1"/>
    </xf>
    <xf numFmtId="177" fontId="2" fillId="0" borderId="0" xfId="5" applyNumberFormat="1" applyFont="1" applyFill="1" applyBorder="1" applyAlignment="1">
      <alignment horizontal="right" vertical="center" shrinkToFit="1"/>
    </xf>
    <xf numFmtId="177" fontId="2" fillId="0" borderId="69" xfId="5" applyNumberFormat="1" applyFont="1" applyFill="1" applyBorder="1" applyAlignment="1">
      <alignment horizontal="right" vertical="center" shrinkToFit="1"/>
    </xf>
    <xf numFmtId="176" fontId="2" fillId="0" borderId="72" xfId="5" applyNumberFormat="1" applyFont="1" applyFill="1" applyBorder="1" applyAlignment="1">
      <alignment horizontal="right" vertical="center" shrinkToFit="1"/>
    </xf>
    <xf numFmtId="176" fontId="2" fillId="2" borderId="72" xfId="5" applyNumberFormat="1" applyFont="1" applyFill="1" applyBorder="1" applyAlignment="1">
      <alignment horizontal="right" vertical="center" shrinkToFit="1"/>
    </xf>
    <xf numFmtId="176" fontId="2" fillId="2" borderId="0" xfId="5" applyNumberFormat="1" applyFont="1" applyFill="1" applyBorder="1" applyAlignment="1">
      <alignment horizontal="right" vertical="center" shrinkToFit="1"/>
    </xf>
    <xf numFmtId="176" fontId="2" fillId="2" borderId="69"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3" xfId="5" applyFont="1" applyFill="1" applyBorder="1" applyAlignment="1">
      <alignment horizontal="right" vertical="center" shrinkToFit="1"/>
    </xf>
    <xf numFmtId="0" fontId="2" fillId="0" borderId="34" xfId="5" applyFont="1" applyBorder="1" applyAlignment="1">
      <alignment horizontal="center" vertical="center" textRotation="255"/>
    </xf>
    <xf numFmtId="0" fontId="2" fillId="0" borderId="32" xfId="5" applyFont="1" applyBorder="1" applyAlignment="1">
      <alignment horizontal="center" vertical="center" textRotation="255"/>
    </xf>
    <xf numFmtId="0" fontId="2" fillId="0" borderId="15" xfId="5" applyFont="1" applyBorder="1" applyAlignment="1">
      <alignment horizontal="center" vertical="center" textRotation="255"/>
    </xf>
    <xf numFmtId="0" fontId="2" fillId="0" borderId="13" xfId="5" applyFont="1" applyBorder="1" applyAlignment="1">
      <alignment horizontal="center" vertical="center" textRotation="255"/>
    </xf>
    <xf numFmtId="0" fontId="2" fillId="0" borderId="25" xfId="5" applyFont="1" applyBorder="1" applyAlignment="1">
      <alignment horizontal="center" vertical="center" textRotation="255"/>
    </xf>
    <xf numFmtId="0" fontId="2" fillId="0" borderId="23" xfId="5" applyFont="1" applyBorder="1" applyAlignment="1">
      <alignment horizontal="center" vertical="center" textRotation="255"/>
    </xf>
    <xf numFmtId="0" fontId="11" fillId="0" borderId="0" xfId="5" applyFill="1" applyAlignment="1">
      <alignment horizontal="right" vertical="center" shrinkToFit="1"/>
    </xf>
    <xf numFmtId="0" fontId="11" fillId="0" borderId="69" xfId="5" applyFill="1" applyBorder="1" applyAlignment="1">
      <alignment horizontal="right" vertical="center" shrinkToFit="1"/>
    </xf>
    <xf numFmtId="177" fontId="11" fillId="0" borderId="0" xfId="5" applyNumberFormat="1" applyFill="1" applyAlignment="1">
      <alignment horizontal="right" vertical="center" shrinkToFit="1"/>
    </xf>
    <xf numFmtId="177" fontId="11" fillId="0" borderId="69" xfId="5" applyNumberFormat="1" applyFill="1" applyBorder="1" applyAlignment="1">
      <alignment horizontal="right" vertical="center" shrinkToFit="1"/>
    </xf>
    <xf numFmtId="176" fontId="2" fillId="0" borderId="20" xfId="5" applyNumberFormat="1" applyFont="1" applyFill="1" applyBorder="1" applyAlignment="1">
      <alignment horizontal="right" vertical="center" shrinkToFit="1"/>
    </xf>
    <xf numFmtId="176" fontId="2" fillId="0" borderId="73" xfId="5" applyNumberFormat="1" applyFont="1" applyFill="1" applyBorder="1" applyAlignment="1">
      <alignment horizontal="right" vertical="center" shrinkToFit="1"/>
    </xf>
    <xf numFmtId="177" fontId="2" fillId="0" borderId="74" xfId="5" applyNumberFormat="1" applyFont="1" applyFill="1" applyBorder="1" applyAlignment="1">
      <alignment horizontal="right" vertical="center" shrinkToFit="1"/>
    </xf>
    <xf numFmtId="176" fontId="2" fillId="0" borderId="74" xfId="5" applyNumberFormat="1" applyFont="1" applyFill="1" applyBorder="1" applyAlignment="1">
      <alignment horizontal="right" vertical="center" shrinkToFit="1"/>
    </xf>
    <xf numFmtId="177" fontId="2" fillId="0" borderId="20" xfId="5" applyNumberFormat="1" applyFont="1" applyFill="1" applyBorder="1" applyAlignment="1">
      <alignment horizontal="right" vertical="center" shrinkToFit="1"/>
    </xf>
    <xf numFmtId="177" fontId="2" fillId="0" borderId="23" xfId="5" applyNumberFormat="1" applyFont="1" applyFill="1" applyBorder="1" applyAlignment="1">
      <alignment horizontal="right" vertical="center" shrinkToFit="1"/>
    </xf>
    <xf numFmtId="0" fontId="11" fillId="0" borderId="23" xfId="5" applyFill="1" applyBorder="1" applyAlignment="1">
      <alignment horizontal="right" vertical="center" shrinkToFit="1"/>
    </xf>
    <xf numFmtId="0" fontId="2" fillId="0" borderId="20" xfId="5" applyFont="1" applyFill="1" applyBorder="1">
      <alignment vertical="center"/>
    </xf>
    <xf numFmtId="0" fontId="2" fillId="0" borderId="23" xfId="5" applyFont="1" applyFill="1" applyBorder="1">
      <alignment vertical="center"/>
    </xf>
    <xf numFmtId="176" fontId="2" fillId="0" borderId="23" xfId="5" applyNumberFormat="1" applyFont="1" applyFill="1" applyBorder="1" applyAlignment="1">
      <alignment horizontal="right" vertical="center" shrinkToFit="1"/>
    </xf>
    <xf numFmtId="177" fontId="2" fillId="0" borderId="70" xfId="5" applyNumberFormat="1" applyFont="1" applyFill="1" applyBorder="1" applyAlignment="1">
      <alignment horizontal="right" vertical="center" shrinkToFit="1"/>
    </xf>
    <xf numFmtId="176" fontId="2" fillId="0" borderId="70" xfId="5" applyNumberFormat="1" applyFont="1" applyFill="1" applyBorder="1" applyAlignment="1">
      <alignment horizontal="right" vertical="center" shrinkToFit="1"/>
    </xf>
    <xf numFmtId="177" fontId="2" fillId="0" borderId="13" xfId="5" applyNumberFormat="1" applyFont="1" applyFill="1" applyBorder="1" applyAlignment="1">
      <alignment horizontal="right" vertical="center" shrinkToFit="1"/>
    </xf>
    <xf numFmtId="0" fontId="2" fillId="0" borderId="25" xfId="5" applyFont="1" applyFill="1" applyBorder="1" applyAlignment="1">
      <alignment horizontal="left" vertical="center"/>
    </xf>
    <xf numFmtId="0" fontId="2" fillId="0" borderId="2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5" xfId="5" applyFont="1" applyFill="1" applyBorder="1">
      <alignment vertical="center"/>
    </xf>
    <xf numFmtId="0" fontId="2" fillId="0" borderId="0" xfId="5" applyFont="1" applyFill="1" applyBorder="1">
      <alignment vertical="center"/>
    </xf>
    <xf numFmtId="0" fontId="2" fillId="0" borderId="13" xfId="5" applyFont="1" applyFill="1" applyBorder="1">
      <alignment vertical="center"/>
    </xf>
    <xf numFmtId="177" fontId="11" fillId="0" borderId="13" xfId="5" applyNumberFormat="1" applyFill="1" applyBorder="1" applyAlignment="1">
      <alignment horizontal="right" vertical="center" shrinkToFit="1"/>
    </xf>
    <xf numFmtId="0" fontId="2" fillId="0" borderId="15" xfId="5" applyFont="1" applyFill="1" applyBorder="1" applyAlignment="1">
      <alignment horizontal="left" vertical="center"/>
    </xf>
    <xf numFmtId="0" fontId="2" fillId="0" borderId="0" xfId="5" applyFont="1" applyFill="1" applyBorder="1" applyAlignment="1">
      <alignment horizontal="left" vertical="center"/>
    </xf>
    <xf numFmtId="0" fontId="2" fillId="0" borderId="13" xfId="5" applyFont="1" applyFill="1" applyBorder="1" applyAlignment="1">
      <alignment horizontal="left" vertical="center"/>
    </xf>
    <xf numFmtId="0" fontId="11" fillId="0" borderId="13" xfId="5" applyFill="1" applyBorder="1" applyAlignment="1">
      <alignment horizontal="right" vertical="center" shrinkToFit="1"/>
    </xf>
    <xf numFmtId="176" fontId="2" fillId="0" borderId="13" xfId="5" applyNumberFormat="1" applyFont="1" applyFill="1" applyBorder="1" applyAlignment="1">
      <alignment horizontal="right" vertical="center" shrinkToFit="1"/>
    </xf>
    <xf numFmtId="0" fontId="2" fillId="0" borderId="15"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25"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34" xfId="5" applyFont="1" applyFill="1" applyBorder="1" applyAlignment="1">
      <alignment horizontal="left" vertical="center"/>
    </xf>
    <xf numFmtId="0" fontId="2" fillId="0" borderId="37" xfId="5" applyFont="1" applyFill="1" applyBorder="1" applyAlignment="1">
      <alignment horizontal="left" vertical="center"/>
    </xf>
    <xf numFmtId="0" fontId="2" fillId="0" borderId="32" xfId="5" applyFont="1" applyFill="1" applyBorder="1" applyAlignment="1">
      <alignment horizontal="left" vertical="center"/>
    </xf>
    <xf numFmtId="176" fontId="2" fillId="0" borderId="34" xfId="5" applyNumberFormat="1" applyFont="1" applyFill="1" applyBorder="1" applyAlignment="1">
      <alignment horizontal="right" vertical="center" shrinkToFit="1"/>
    </xf>
    <xf numFmtId="176" fontId="2" fillId="0" borderId="37" xfId="5" applyNumberFormat="1" applyFont="1" applyFill="1" applyBorder="1" applyAlignment="1">
      <alignment horizontal="right" vertical="center" shrinkToFit="1"/>
    </xf>
    <xf numFmtId="176" fontId="2" fillId="0" borderId="32" xfId="5" applyNumberFormat="1" applyFont="1" applyFill="1" applyBorder="1" applyAlignment="1">
      <alignment horizontal="right" vertical="center" shrinkToFit="1"/>
    </xf>
    <xf numFmtId="0" fontId="2" fillId="0" borderId="34" xfId="5" applyFont="1" applyFill="1" applyBorder="1">
      <alignment vertical="center"/>
    </xf>
    <xf numFmtId="0" fontId="2" fillId="0" borderId="37" xfId="5" applyFont="1" applyFill="1" applyBorder="1">
      <alignment vertical="center"/>
    </xf>
    <xf numFmtId="0" fontId="2" fillId="0" borderId="32" xfId="5" applyFont="1" applyFill="1" applyBorder="1">
      <alignment vertical="center"/>
    </xf>
    <xf numFmtId="0" fontId="2" fillId="0" borderId="30" xfId="5" applyFont="1" applyBorder="1" applyAlignment="1">
      <alignment horizontal="center" vertical="center"/>
    </xf>
    <xf numFmtId="0" fontId="2" fillId="0" borderId="28" xfId="5" applyFont="1" applyBorder="1" applyAlignment="1">
      <alignment horizontal="center" vertical="center"/>
    </xf>
    <xf numFmtId="0" fontId="2" fillId="0" borderId="29" xfId="5" applyFont="1" applyBorder="1" applyAlignment="1">
      <alignment horizontal="center" vertical="center"/>
    </xf>
    <xf numFmtId="177" fontId="2" fillId="0" borderId="25" xfId="5" applyNumberFormat="1" applyFont="1" applyFill="1" applyBorder="1" applyAlignment="1">
      <alignment horizontal="right" vertical="center" shrinkToFit="1"/>
    </xf>
    <xf numFmtId="0" fontId="11" fillId="0" borderId="0" xfId="5" applyFill="1" applyBorder="1" applyAlignment="1">
      <alignment horizontal="right" vertical="center" shrinkToFit="1"/>
    </xf>
    <xf numFmtId="0" fontId="2" fillId="0" borderId="34" xfId="5" applyFont="1" applyBorder="1">
      <alignment vertical="center"/>
    </xf>
    <xf numFmtId="0" fontId="2" fillId="0" borderId="37" xfId="5" applyFont="1" applyBorder="1">
      <alignment vertical="center"/>
    </xf>
    <xf numFmtId="0" fontId="2" fillId="0" borderId="32" xfId="5" applyFont="1" applyBorder="1">
      <alignment vertical="center"/>
    </xf>
    <xf numFmtId="177" fontId="2" fillId="0" borderId="34" xfId="5" applyNumberFormat="1" applyFont="1" applyFill="1" applyBorder="1" applyAlignment="1">
      <alignment horizontal="right" vertical="center" shrinkToFit="1"/>
    </xf>
    <xf numFmtId="0" fontId="11" fillId="0" borderId="37" xfId="5" applyFill="1" applyBorder="1" applyAlignment="1">
      <alignment horizontal="right" vertical="center" shrinkToFit="1"/>
    </xf>
    <xf numFmtId="177" fontId="2" fillId="0" borderId="37" xfId="5" applyNumberFormat="1" applyFont="1" applyFill="1" applyBorder="1" applyAlignment="1">
      <alignment horizontal="right" vertical="center" shrinkToFit="1"/>
    </xf>
    <xf numFmtId="0" fontId="11" fillId="0" borderId="32" xfId="5" applyFill="1" applyBorder="1" applyAlignment="1">
      <alignment horizontal="right" vertical="center" shrinkToFit="1"/>
    </xf>
    <xf numFmtId="177" fontId="2" fillId="0" borderId="15" xfId="5" applyNumberFormat="1" applyFont="1" applyFill="1" applyBorder="1" applyAlignment="1">
      <alignment horizontal="right" vertical="center" shrinkToFit="1"/>
    </xf>
    <xf numFmtId="0" fontId="11" fillId="0" borderId="28" xfId="5" applyBorder="1" applyAlignment="1">
      <alignment horizontal="center" vertical="center"/>
    </xf>
    <xf numFmtId="0" fontId="11" fillId="0" borderId="29" xfId="5" applyBorder="1" applyAlignment="1">
      <alignment horizontal="center" vertical="center"/>
    </xf>
    <xf numFmtId="0" fontId="2" fillId="0" borderId="34" xfId="5" applyFont="1" applyBorder="1" applyAlignment="1">
      <alignment horizontal="center" vertical="center" wrapText="1"/>
    </xf>
    <xf numFmtId="0" fontId="2" fillId="0" borderId="37" xfId="5" applyFont="1" applyBorder="1" applyAlignment="1">
      <alignment horizontal="center" vertical="center" wrapText="1"/>
    </xf>
    <xf numFmtId="0" fontId="2" fillId="0" borderId="15" xfId="5" applyFont="1" applyBorder="1" applyAlignment="1">
      <alignment horizontal="center" vertical="center" wrapText="1"/>
    </xf>
    <xf numFmtId="0" fontId="2" fillId="0" borderId="0" xfId="5" applyFont="1" applyBorder="1" applyAlignment="1">
      <alignment horizontal="center" vertical="center" wrapText="1"/>
    </xf>
    <xf numFmtId="0" fontId="2" fillId="0" borderId="25" xfId="5" applyFont="1" applyBorder="1" applyAlignment="1">
      <alignment horizontal="center" vertical="center" wrapText="1"/>
    </xf>
    <xf numFmtId="0" fontId="2" fillId="0" borderId="20" xfId="5" applyFont="1" applyBorder="1" applyAlignment="1">
      <alignment horizontal="center" vertical="center" wrapText="1"/>
    </xf>
    <xf numFmtId="0" fontId="2" fillId="0" borderId="37" xfId="5" applyFont="1" applyBorder="1" applyAlignment="1">
      <alignment vertical="center" textRotation="255"/>
    </xf>
    <xf numFmtId="0" fontId="2" fillId="0" borderId="0" xfId="5" applyFont="1" applyBorder="1" applyAlignment="1">
      <alignment vertical="center" textRotation="255"/>
    </xf>
    <xf numFmtId="0" fontId="2" fillId="0" borderId="20" xfId="5" applyFont="1" applyBorder="1" applyAlignment="1">
      <alignment vertical="center" textRotation="255"/>
    </xf>
    <xf numFmtId="0" fontId="2" fillId="0" borderId="34" xfId="5" applyFont="1" applyFill="1" applyBorder="1" applyAlignment="1">
      <alignment horizontal="center" vertical="center" textRotation="255"/>
    </xf>
    <xf numFmtId="0" fontId="2" fillId="0" borderId="32" xfId="5" applyFont="1" applyFill="1" applyBorder="1" applyAlignment="1">
      <alignment horizontal="center" vertical="center" textRotation="255"/>
    </xf>
    <xf numFmtId="0" fontId="2" fillId="0" borderId="15" xfId="5" applyFont="1" applyFill="1" applyBorder="1" applyAlignment="1">
      <alignment horizontal="center" vertical="center" textRotation="255"/>
    </xf>
    <xf numFmtId="0" fontId="2" fillId="0" borderId="13" xfId="5" applyFont="1" applyFill="1" applyBorder="1" applyAlignment="1">
      <alignment horizontal="center" vertical="center" textRotation="255"/>
    </xf>
    <xf numFmtId="0" fontId="2" fillId="0" borderId="25" xfId="5" applyFont="1" applyFill="1" applyBorder="1" applyAlignment="1">
      <alignment horizontal="center" vertical="center" textRotation="255"/>
    </xf>
    <xf numFmtId="0" fontId="2" fillId="0" borderId="23" xfId="5" applyFont="1" applyFill="1" applyBorder="1" applyAlignment="1">
      <alignment horizontal="center" vertical="center" textRotation="255"/>
    </xf>
    <xf numFmtId="0" fontId="12" fillId="0" borderId="15" xfId="5" applyFont="1" applyBorder="1">
      <alignment vertical="center"/>
    </xf>
    <xf numFmtId="0" fontId="12" fillId="0" borderId="0" xfId="5" applyFont="1" applyBorder="1">
      <alignment vertical="center"/>
    </xf>
    <xf numFmtId="0" fontId="12" fillId="0" borderId="13" xfId="5" applyFont="1" applyBorder="1">
      <alignment vertical="center"/>
    </xf>
    <xf numFmtId="0" fontId="2" fillId="0" borderId="15" xfId="5" applyFont="1" applyBorder="1" applyAlignment="1">
      <alignment vertical="center"/>
    </xf>
    <xf numFmtId="0" fontId="8" fillId="0" borderId="0" xfId="6" applyBorder="1" applyAlignment="1">
      <alignment vertical="center"/>
    </xf>
    <xf numFmtId="0" fontId="8" fillId="0" borderId="13" xfId="6" applyBorder="1" applyAlignment="1">
      <alignment vertical="center"/>
    </xf>
    <xf numFmtId="176" fontId="2" fillId="0" borderId="71" xfId="5" applyNumberFormat="1" applyFont="1" applyFill="1" applyBorder="1" applyAlignment="1">
      <alignment horizontal="right" vertical="center" shrinkToFit="1"/>
    </xf>
    <xf numFmtId="176" fontId="2" fillId="0" borderId="68" xfId="5" applyNumberFormat="1" applyFont="1" applyFill="1" applyBorder="1" applyAlignment="1">
      <alignment horizontal="right" vertical="center" shrinkToFit="1"/>
    </xf>
    <xf numFmtId="176" fontId="2" fillId="0" borderId="66" xfId="5" applyNumberFormat="1" applyFont="1" applyFill="1" applyBorder="1" applyAlignment="1">
      <alignment horizontal="right" vertical="center" shrinkToFit="1"/>
    </xf>
    <xf numFmtId="177" fontId="2" fillId="0" borderId="68" xfId="5" applyNumberFormat="1" applyFont="1" applyFill="1" applyBorder="1" applyAlignment="1">
      <alignment horizontal="right" vertical="center" shrinkToFit="1"/>
    </xf>
    <xf numFmtId="177" fontId="2" fillId="0" borderId="32" xfId="5" applyNumberFormat="1" applyFont="1" applyFill="1" applyBorder="1" applyAlignment="1">
      <alignment horizontal="right" vertical="center" shrinkToFit="1"/>
    </xf>
    <xf numFmtId="0" fontId="8" fillId="0" borderId="0" xfId="6" applyAlignment="1">
      <alignment vertical="center"/>
    </xf>
    <xf numFmtId="177" fontId="2" fillId="0" borderId="66" xfId="5" applyNumberFormat="1" applyFont="1" applyFill="1" applyBorder="1" applyAlignment="1">
      <alignment horizontal="right" vertical="center" shrinkToFit="1"/>
    </xf>
    <xf numFmtId="0" fontId="2" fillId="0" borderId="30" xfId="5" applyFont="1" applyFill="1" applyBorder="1" applyAlignment="1">
      <alignment horizontal="center" vertical="center"/>
    </xf>
    <xf numFmtId="0" fontId="2" fillId="0" borderId="28" xfId="5" applyFont="1" applyFill="1" applyBorder="1" applyAlignment="1">
      <alignment horizontal="center" vertical="center"/>
    </xf>
    <xf numFmtId="0" fontId="2" fillId="0" borderId="29" xfId="5" applyFont="1" applyFill="1" applyBorder="1" applyAlignment="1">
      <alignment horizontal="center" vertical="center"/>
    </xf>
    <xf numFmtId="0" fontId="2" fillId="0" borderId="25" xfId="5" applyFont="1" applyFill="1" applyBorder="1">
      <alignment vertical="center"/>
    </xf>
    <xf numFmtId="176" fontId="2" fillId="0" borderId="15" xfId="5" applyNumberFormat="1" applyFont="1" applyFill="1" applyBorder="1" applyAlignment="1">
      <alignment horizontal="right" vertical="center"/>
    </xf>
    <xf numFmtId="176" fontId="2" fillId="0" borderId="0" xfId="5" applyNumberFormat="1" applyFont="1" applyFill="1" applyBorder="1" applyAlignment="1">
      <alignment horizontal="right" vertical="center"/>
    </xf>
    <xf numFmtId="176" fontId="2" fillId="0" borderId="69" xfId="5" applyNumberFormat="1" applyFont="1" applyFill="1" applyBorder="1" applyAlignment="1">
      <alignment horizontal="right" vertical="center"/>
    </xf>
    <xf numFmtId="177" fontId="2" fillId="0" borderId="70" xfId="5" applyNumberFormat="1" applyFont="1" applyFill="1" applyBorder="1" applyAlignment="1">
      <alignment horizontal="right" vertical="center"/>
    </xf>
    <xf numFmtId="176" fontId="2" fillId="0" borderId="72" xfId="5" applyNumberFormat="1" applyFont="1" applyFill="1" applyBorder="1" applyAlignment="1">
      <alignment horizontal="right" vertical="center"/>
    </xf>
    <xf numFmtId="0" fontId="12" fillId="0" borderId="30"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29" xfId="5" applyFont="1" applyFill="1" applyBorder="1" applyAlignment="1">
      <alignment horizontal="center" vertical="center"/>
    </xf>
    <xf numFmtId="176" fontId="2" fillId="0" borderId="13" xfId="5" applyNumberFormat="1" applyFont="1" applyFill="1" applyBorder="1" applyAlignment="1">
      <alignment horizontal="right" vertical="center"/>
    </xf>
    <xf numFmtId="177" fontId="2" fillId="0" borderId="67" xfId="5" applyNumberFormat="1" applyFont="1" applyFill="1" applyBorder="1" applyAlignment="1">
      <alignment horizontal="right" vertical="center" shrinkToFit="1"/>
    </xf>
    <xf numFmtId="176" fontId="2" fillId="0" borderId="67" xfId="5" applyNumberFormat="1" applyFont="1" applyFill="1" applyBorder="1" applyAlignment="1">
      <alignment horizontal="right" vertical="center" shrinkToFit="1"/>
    </xf>
    <xf numFmtId="49" fontId="7" fillId="0" borderId="9" xfId="5" applyNumberFormat="1" applyFont="1" applyFill="1" applyBorder="1" applyAlignment="1">
      <alignment horizontal="center" vertical="center"/>
    </xf>
    <xf numFmtId="49" fontId="7" fillId="0" borderId="10" xfId="5" applyNumberFormat="1" applyFont="1" applyFill="1" applyBorder="1" applyAlignment="1">
      <alignment horizontal="center" vertical="center"/>
    </xf>
    <xf numFmtId="49" fontId="7" fillId="0" borderId="11" xfId="5" applyNumberFormat="1" applyFont="1" applyFill="1" applyBorder="1" applyAlignment="1">
      <alignment horizontal="center" vertical="center"/>
    </xf>
    <xf numFmtId="0" fontId="2" fillId="0" borderId="65" xfId="5" applyFont="1" applyBorder="1" applyAlignment="1">
      <alignment horizontal="center" vertical="center"/>
    </xf>
    <xf numFmtId="0" fontId="21" fillId="3" borderId="45" xfId="7" applyFont="1" applyFill="1" applyBorder="1" applyAlignment="1" applyProtection="1">
      <alignment horizontal="center" vertical="center"/>
    </xf>
    <xf numFmtId="0" fontId="21" fillId="3" borderId="40" xfId="7" applyFont="1" applyFill="1" applyBorder="1" applyAlignment="1" applyProtection="1">
      <alignment horizontal="center" vertical="center"/>
    </xf>
    <xf numFmtId="184" fontId="21" fillId="3" borderId="115" xfId="9" applyNumberFormat="1" applyFont="1" applyFill="1" applyBorder="1" applyAlignment="1" applyProtection="1">
      <alignment horizontal="right" vertical="center" shrinkToFit="1"/>
    </xf>
    <xf numFmtId="184" fontId="21" fillId="3" borderId="54" xfId="9" applyNumberFormat="1" applyFont="1" applyFill="1" applyBorder="1" applyAlignment="1" applyProtection="1">
      <alignment horizontal="right" vertical="center" shrinkToFit="1"/>
    </xf>
    <xf numFmtId="184" fontId="21" fillId="3" borderId="169" xfId="9" applyNumberFormat="1" applyFont="1" applyFill="1" applyBorder="1" applyAlignment="1" applyProtection="1">
      <alignment horizontal="right" vertical="center" shrinkToFit="1"/>
    </xf>
    <xf numFmtId="184" fontId="21" fillId="3" borderId="151" xfId="9" applyNumberFormat="1" applyFont="1" applyFill="1" applyBorder="1" applyAlignment="1" applyProtection="1">
      <alignment horizontal="right" vertical="center" shrinkToFit="1"/>
    </xf>
    <xf numFmtId="184" fontId="21" fillId="3" borderId="152" xfId="9" applyNumberFormat="1" applyFont="1" applyFill="1" applyBorder="1" applyAlignment="1" applyProtection="1">
      <alignment horizontal="right" vertical="center" shrinkToFit="1"/>
    </xf>
    <xf numFmtId="184" fontId="21" fillId="3" borderId="170" xfId="9" applyNumberFormat="1" applyFont="1" applyFill="1" applyBorder="1" applyAlignment="1" applyProtection="1">
      <alignment horizontal="right" vertical="center" shrinkToFit="1"/>
    </xf>
    <xf numFmtId="0" fontId="21" fillId="3" borderId="44" xfId="7" applyFont="1" applyFill="1" applyBorder="1" applyProtection="1">
      <alignment vertical="center"/>
    </xf>
    <xf numFmtId="0" fontId="21" fillId="3" borderId="45" xfId="7" applyFont="1" applyFill="1" applyBorder="1" applyProtection="1">
      <alignment vertical="center"/>
    </xf>
    <xf numFmtId="0" fontId="21" fillId="3" borderId="40" xfId="7" applyFont="1" applyFill="1" applyBorder="1" applyProtection="1">
      <alignment vertical="center"/>
    </xf>
    <xf numFmtId="186" fontId="21" fillId="3" borderId="42" xfId="9" applyNumberFormat="1" applyFont="1" applyFill="1" applyBorder="1" applyAlignment="1" applyProtection="1">
      <alignment horizontal="right" vertical="center" shrinkToFit="1"/>
    </xf>
    <xf numFmtId="186" fontId="21" fillId="3" borderId="45" xfId="9" applyNumberFormat="1" applyFont="1" applyFill="1" applyBorder="1" applyAlignment="1" applyProtection="1">
      <alignment horizontal="right" vertical="center" shrinkToFit="1"/>
    </xf>
    <xf numFmtId="186" fontId="21" fillId="3" borderId="40" xfId="9" applyNumberFormat="1" applyFont="1" applyFill="1" applyBorder="1" applyAlignment="1" applyProtection="1">
      <alignment horizontal="right" vertical="center" shrinkToFit="1"/>
    </xf>
    <xf numFmtId="186" fontId="21" fillId="3" borderId="166" xfId="9" applyNumberFormat="1" applyFont="1" applyFill="1" applyBorder="1" applyAlignment="1" applyProtection="1">
      <alignment horizontal="right" vertical="center" shrinkToFit="1"/>
    </xf>
    <xf numFmtId="186" fontId="21" fillId="3" borderId="167" xfId="9" applyNumberFormat="1" applyFont="1" applyFill="1" applyBorder="1" applyAlignment="1" applyProtection="1">
      <alignment horizontal="right" vertical="center" shrinkToFit="1"/>
    </xf>
    <xf numFmtId="186" fontId="21" fillId="3" borderId="168"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wrapText="1"/>
    </xf>
    <xf numFmtId="0" fontId="21" fillId="3" borderId="37" xfId="7" applyFont="1" applyFill="1" applyBorder="1" applyAlignment="1" applyProtection="1">
      <alignment horizontal="left" vertical="center" wrapText="1"/>
    </xf>
    <xf numFmtId="0" fontId="21" fillId="3" borderId="44" xfId="7" applyFont="1" applyFill="1" applyBorder="1" applyAlignment="1" applyProtection="1">
      <alignment horizontal="left" vertical="center" wrapText="1"/>
    </xf>
    <xf numFmtId="0" fontId="21" fillId="3" borderId="45" xfId="7" applyFont="1" applyFill="1" applyBorder="1" applyAlignment="1" applyProtection="1">
      <alignment horizontal="left" vertical="center" wrapText="1"/>
    </xf>
    <xf numFmtId="0" fontId="21" fillId="3" borderId="37" xfId="7" applyFont="1" applyFill="1" applyBorder="1" applyAlignment="1" applyProtection="1">
      <alignment horizontal="center" vertical="center"/>
    </xf>
    <xf numFmtId="0" fontId="21" fillId="3" borderId="32" xfId="7" applyFont="1" applyFill="1" applyBorder="1" applyAlignment="1" applyProtection="1">
      <alignment horizontal="center" vertical="center"/>
    </xf>
    <xf numFmtId="184" fontId="21" fillId="3" borderId="30" xfId="9" applyNumberFormat="1" applyFont="1" applyFill="1" applyBorder="1" applyAlignment="1" applyProtection="1">
      <alignment horizontal="right" vertical="center" shrinkToFit="1"/>
    </xf>
    <xf numFmtId="184" fontId="21" fillId="3" borderId="28" xfId="9" applyNumberFormat="1" applyFont="1" applyFill="1" applyBorder="1" applyAlignment="1" applyProtection="1">
      <alignment horizontal="right" vertical="center" shrinkToFit="1"/>
    </xf>
    <xf numFmtId="184" fontId="21" fillId="3" borderId="141" xfId="9" applyNumberFormat="1" applyFont="1" applyFill="1" applyBorder="1" applyAlignment="1" applyProtection="1">
      <alignment horizontal="right" vertical="center" shrinkToFit="1"/>
    </xf>
    <xf numFmtId="184" fontId="21" fillId="3" borderId="142" xfId="9" applyNumberFormat="1" applyFont="1" applyFill="1" applyBorder="1" applyAlignment="1" applyProtection="1">
      <alignment horizontal="right" vertical="center" shrinkToFit="1"/>
    </xf>
    <xf numFmtId="184" fontId="21" fillId="3" borderId="143" xfId="9" applyNumberFormat="1" applyFont="1" applyFill="1" applyBorder="1" applyAlignment="1" applyProtection="1">
      <alignment horizontal="right" vertical="center" shrinkToFit="1"/>
    </xf>
    <xf numFmtId="184" fontId="21" fillId="3" borderId="144" xfId="9" applyNumberFormat="1" applyFont="1" applyFill="1" applyBorder="1" applyAlignment="1" applyProtection="1">
      <alignment horizontal="right" vertical="center" shrinkToFit="1"/>
    </xf>
    <xf numFmtId="184" fontId="21" fillId="3" borderId="145" xfId="9" applyNumberFormat="1" applyFont="1" applyFill="1" applyBorder="1" applyAlignment="1" applyProtection="1">
      <alignment horizontal="right" vertical="center" shrinkToFit="1"/>
    </xf>
    <xf numFmtId="0" fontId="21" fillId="3" borderId="17" xfId="7" applyFont="1" applyFill="1" applyBorder="1" applyProtection="1">
      <alignment vertical="center"/>
    </xf>
    <xf numFmtId="0" fontId="21" fillId="3" borderId="0" xfId="7" applyFont="1" applyFill="1" applyBorder="1" applyProtection="1">
      <alignment vertical="center"/>
    </xf>
    <xf numFmtId="0" fontId="21" fillId="3" borderId="13" xfId="7" applyFont="1" applyFill="1" applyBorder="1" applyProtection="1">
      <alignment vertical="center"/>
    </xf>
    <xf numFmtId="186" fontId="21" fillId="3" borderId="15" xfId="9" applyNumberFormat="1" applyFont="1" applyFill="1" applyBorder="1" applyAlignment="1" applyProtection="1">
      <alignment horizontal="right" vertical="center" shrinkToFit="1"/>
    </xf>
    <xf numFmtId="186" fontId="21" fillId="3" borderId="0" xfId="9" applyNumberFormat="1" applyFont="1" applyFill="1" applyBorder="1" applyAlignment="1" applyProtection="1">
      <alignment horizontal="right" vertical="center" shrinkToFit="1"/>
    </xf>
    <xf numFmtId="186" fontId="21" fillId="3" borderId="13" xfId="9" applyNumberFormat="1" applyFont="1" applyFill="1" applyBorder="1" applyAlignment="1" applyProtection="1">
      <alignment horizontal="right" vertical="center" shrinkToFit="1"/>
    </xf>
    <xf numFmtId="186" fontId="21" fillId="3" borderId="0" xfId="9" applyNumberFormat="1" applyFont="1" applyFill="1" applyAlignment="1" applyProtection="1">
      <alignment horizontal="right" vertical="center" shrinkToFit="1"/>
    </xf>
    <xf numFmtId="186" fontId="21" fillId="3" borderId="18" xfId="9" applyNumberFormat="1" applyFont="1" applyFill="1" applyBorder="1" applyAlignment="1" applyProtection="1">
      <alignment horizontal="right" vertical="center" shrinkToFit="1"/>
    </xf>
    <xf numFmtId="0" fontId="24" fillId="3" borderId="19" xfId="7" applyFont="1" applyFill="1" applyBorder="1" applyAlignment="1" applyProtection="1">
      <alignment horizontal="left" vertical="center"/>
    </xf>
    <xf numFmtId="0" fontId="21" fillId="3" borderId="20" xfId="7" applyFont="1" applyFill="1" applyBorder="1" applyAlignment="1" applyProtection="1">
      <alignment horizontal="left" vertical="center"/>
    </xf>
    <xf numFmtId="0" fontId="21" fillId="3" borderId="20" xfId="7" applyFont="1" applyFill="1" applyBorder="1" applyAlignment="1" applyProtection="1">
      <alignment horizontal="right" vertical="center" wrapText="1"/>
    </xf>
    <xf numFmtId="0" fontId="21" fillId="3" borderId="20" xfId="7" applyFont="1" applyFill="1" applyBorder="1" applyAlignment="1" applyProtection="1">
      <alignment horizontal="right" vertical="center"/>
    </xf>
    <xf numFmtId="0" fontId="21" fillId="3" borderId="23" xfId="7" applyFont="1" applyFill="1" applyBorder="1" applyAlignment="1" applyProtection="1">
      <alignment horizontal="right" vertical="center"/>
    </xf>
    <xf numFmtId="183" fontId="21" fillId="3" borderId="25" xfId="9" applyNumberFormat="1" applyFont="1" applyFill="1" applyBorder="1" applyAlignment="1" applyProtection="1">
      <alignment horizontal="right" vertical="center" shrinkToFit="1"/>
    </xf>
    <xf numFmtId="183" fontId="21" fillId="3" borderId="20" xfId="9" applyNumberFormat="1" applyFont="1" applyFill="1" applyBorder="1" applyAlignment="1" applyProtection="1">
      <alignment horizontal="right" vertical="center" shrinkToFit="1"/>
    </xf>
    <xf numFmtId="183" fontId="21" fillId="3" borderId="73" xfId="9" applyNumberFormat="1" applyFont="1" applyFill="1" applyBorder="1" applyAlignment="1" applyProtection="1">
      <alignment horizontal="right" vertical="center" shrinkToFit="1"/>
    </xf>
    <xf numFmtId="183" fontId="21" fillId="3" borderId="75" xfId="9" applyNumberFormat="1" applyFont="1" applyFill="1" applyBorder="1" applyAlignment="1" applyProtection="1">
      <alignment horizontal="right" vertical="center" shrinkToFit="1"/>
    </xf>
    <xf numFmtId="184" fontId="21" fillId="3" borderId="163" xfId="9" applyNumberFormat="1" applyFont="1" applyFill="1" applyBorder="1" applyAlignment="1" applyProtection="1">
      <alignment horizontal="right" vertical="center" shrinkToFit="1"/>
    </xf>
    <xf numFmtId="184" fontId="21" fillId="3" borderId="164" xfId="9" applyNumberFormat="1" applyFont="1" applyFill="1" applyBorder="1" applyAlignment="1" applyProtection="1">
      <alignment horizontal="right" vertical="center" shrinkToFit="1"/>
    </xf>
    <xf numFmtId="184" fontId="21" fillId="3" borderId="165" xfId="9" applyNumberFormat="1" applyFont="1" applyFill="1" applyBorder="1" applyAlignment="1" applyProtection="1">
      <alignment horizontal="right" vertical="center" shrinkToFit="1"/>
    </xf>
    <xf numFmtId="185" fontId="21" fillId="3" borderId="15" xfId="9" applyNumberFormat="1" applyFont="1" applyFill="1" applyBorder="1" applyAlignment="1" applyProtection="1">
      <alignment horizontal="right" vertical="center" shrinkToFit="1"/>
    </xf>
    <xf numFmtId="185" fontId="21" fillId="3" borderId="0" xfId="9" applyNumberFormat="1" applyFont="1" applyFill="1" applyBorder="1" applyAlignment="1" applyProtection="1">
      <alignment horizontal="right" vertical="center" shrinkToFit="1"/>
    </xf>
    <xf numFmtId="185" fontId="21" fillId="3" borderId="13" xfId="9" applyNumberFormat="1" applyFont="1" applyFill="1" applyBorder="1" applyAlignment="1" applyProtection="1">
      <alignment horizontal="right" vertical="center" shrinkToFit="1"/>
    </xf>
    <xf numFmtId="185" fontId="21" fillId="3" borderId="0" xfId="9" applyNumberFormat="1" applyFont="1" applyFill="1" applyAlignment="1" applyProtection="1">
      <alignment horizontal="right" vertical="center" shrinkToFit="1"/>
    </xf>
    <xf numFmtId="185" fontId="21" fillId="3" borderId="18" xfId="9" applyNumberFormat="1" applyFont="1" applyFill="1" applyBorder="1" applyAlignment="1" applyProtection="1">
      <alignment horizontal="right" vertical="center" shrinkToFit="1"/>
    </xf>
    <xf numFmtId="0" fontId="21" fillId="3" borderId="17" xfId="7" applyFont="1" applyFill="1" applyBorder="1" applyAlignment="1" applyProtection="1">
      <alignment horizontal="left" vertical="center"/>
    </xf>
    <xf numFmtId="0" fontId="21" fillId="3" borderId="0" xfId="7" applyFont="1" applyFill="1" applyBorder="1" applyAlignment="1" applyProtection="1">
      <alignment horizontal="left" vertical="center"/>
    </xf>
    <xf numFmtId="0" fontId="21" fillId="3" borderId="0" xfId="7" applyFont="1" applyFill="1" applyBorder="1" applyAlignment="1" applyProtection="1">
      <alignment horizontal="right" vertical="center" wrapText="1"/>
    </xf>
    <xf numFmtId="0" fontId="21" fillId="3" borderId="0" xfId="7" applyFont="1" applyFill="1" applyBorder="1" applyAlignment="1" applyProtection="1">
      <alignment horizontal="right" vertical="center"/>
    </xf>
    <xf numFmtId="0" fontId="21" fillId="3" borderId="13" xfId="7" applyFont="1" applyFill="1" applyBorder="1" applyAlignment="1" applyProtection="1">
      <alignment horizontal="right" vertical="center"/>
    </xf>
    <xf numFmtId="183" fontId="21" fillId="3" borderId="15" xfId="9" applyNumberFormat="1" applyFont="1" applyFill="1" applyBorder="1" applyAlignment="1" applyProtection="1">
      <alignment horizontal="right" vertical="center" shrinkToFit="1"/>
    </xf>
    <xf numFmtId="183" fontId="21" fillId="3" borderId="0" xfId="9" applyNumberFormat="1" applyFont="1" applyFill="1" applyBorder="1" applyAlignment="1" applyProtection="1">
      <alignment horizontal="right" vertical="center" shrinkToFit="1"/>
    </xf>
    <xf numFmtId="183" fontId="21" fillId="3" borderId="69" xfId="9" applyNumberFormat="1" applyFont="1" applyFill="1" applyBorder="1" applyAlignment="1" applyProtection="1">
      <alignment horizontal="right" vertical="center" shrinkToFit="1"/>
    </xf>
    <xf numFmtId="183" fontId="21" fillId="3" borderId="72" xfId="9" applyNumberFormat="1" applyFont="1" applyFill="1" applyBorder="1" applyAlignment="1" applyProtection="1">
      <alignment horizontal="right" vertical="center" shrinkToFit="1"/>
    </xf>
    <xf numFmtId="184" fontId="21" fillId="3" borderId="160" xfId="9" applyNumberFormat="1" applyFont="1" applyFill="1" applyBorder="1" applyAlignment="1" applyProtection="1">
      <alignment horizontal="right" vertical="center" shrinkToFit="1"/>
    </xf>
    <xf numFmtId="184" fontId="21" fillId="3" borderId="161" xfId="9" applyNumberFormat="1" applyFont="1" applyFill="1" applyBorder="1" applyAlignment="1" applyProtection="1">
      <alignment horizontal="right" vertical="center" shrinkToFit="1"/>
    </xf>
    <xf numFmtId="184" fontId="21" fillId="3" borderId="162" xfId="9" applyNumberFormat="1" applyFont="1" applyFill="1" applyBorder="1" applyAlignment="1" applyProtection="1">
      <alignment horizontal="right" vertical="center" shrinkToFit="1"/>
    </xf>
    <xf numFmtId="185" fontId="21" fillId="3" borderId="34" xfId="9" applyNumberFormat="1" applyFont="1" applyFill="1" applyBorder="1" applyAlignment="1" applyProtection="1">
      <alignment horizontal="right" vertical="center" shrinkToFit="1"/>
    </xf>
    <xf numFmtId="185" fontId="21" fillId="3" borderId="37" xfId="9" applyNumberFormat="1" applyFont="1" applyFill="1" applyBorder="1" applyAlignment="1" applyProtection="1">
      <alignment horizontal="right" vertical="center" shrinkToFit="1"/>
    </xf>
    <xf numFmtId="185" fontId="21" fillId="3" borderId="38" xfId="9" applyNumberFormat="1" applyFont="1" applyFill="1" applyBorder="1" applyAlignment="1" applyProtection="1">
      <alignment horizontal="right" vertical="center" shrinkToFit="1"/>
    </xf>
    <xf numFmtId="0" fontId="21" fillId="3" borderId="42" xfId="7" applyFont="1" applyFill="1" applyBorder="1" applyProtection="1">
      <alignment vertical="center"/>
    </xf>
    <xf numFmtId="183" fontId="21" fillId="3" borderId="157" xfId="9" applyNumberFormat="1" applyFont="1" applyFill="1" applyBorder="1" applyAlignment="1" applyProtection="1">
      <alignment horizontal="right" vertical="center" shrinkToFit="1"/>
    </xf>
    <xf numFmtId="183" fontId="21" fillId="3" borderId="158" xfId="9" applyNumberFormat="1" applyFont="1" applyFill="1" applyBorder="1" applyAlignment="1" applyProtection="1">
      <alignment horizontal="right" vertical="center" shrinkToFit="1"/>
    </xf>
    <xf numFmtId="184" fontId="21" fillId="3" borderId="158" xfId="9" applyNumberFormat="1" applyFont="1" applyFill="1" applyBorder="1" applyAlignment="1" applyProtection="1">
      <alignment horizontal="right" vertical="center" shrinkToFit="1"/>
    </xf>
    <xf numFmtId="184" fontId="21" fillId="3" borderId="159" xfId="9" applyNumberFormat="1" applyFont="1" applyFill="1" applyBorder="1" applyAlignment="1" applyProtection="1">
      <alignment horizontal="right" vertical="center" shrinkToFit="1"/>
    </xf>
    <xf numFmtId="184" fontId="21" fillId="3" borderId="70" xfId="9" applyNumberFormat="1" applyFont="1" applyFill="1" applyBorder="1" applyAlignment="1" applyProtection="1">
      <alignment horizontal="right" vertical="center" shrinkToFit="1"/>
    </xf>
    <xf numFmtId="184" fontId="21" fillId="3" borderId="140"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xf>
    <xf numFmtId="0" fontId="21" fillId="3" borderId="37" xfId="7" applyFont="1" applyFill="1" applyBorder="1" applyAlignment="1" applyProtection="1">
      <alignment horizontal="left" vertical="center"/>
    </xf>
    <xf numFmtId="0" fontId="21" fillId="3" borderId="37" xfId="7" applyFont="1" applyFill="1" applyBorder="1" applyAlignment="1" applyProtection="1">
      <alignment horizontal="right" vertical="center"/>
    </xf>
    <xf numFmtId="0" fontId="21" fillId="3" borderId="32" xfId="7" applyFont="1" applyFill="1" applyBorder="1" applyAlignment="1" applyProtection="1">
      <alignment horizontal="right" vertical="center"/>
    </xf>
    <xf numFmtId="183" fontId="21" fillId="3" borderId="34" xfId="8" applyNumberFormat="1" applyFont="1" applyFill="1" applyBorder="1" applyAlignment="1" applyProtection="1">
      <alignment horizontal="right" vertical="center" shrinkToFit="1"/>
    </xf>
    <xf numFmtId="183" fontId="21" fillId="3" borderId="37" xfId="8" applyNumberFormat="1" applyFont="1" applyFill="1" applyBorder="1" applyAlignment="1" applyProtection="1">
      <alignment horizontal="right" vertical="center" shrinkToFit="1"/>
    </xf>
    <xf numFmtId="183" fontId="21" fillId="3" borderId="66" xfId="8" applyNumberFormat="1" applyFont="1" applyFill="1" applyBorder="1" applyAlignment="1" applyProtection="1">
      <alignment horizontal="right" vertical="center" shrinkToFit="1"/>
    </xf>
    <xf numFmtId="183" fontId="21" fillId="3" borderId="68" xfId="8" applyNumberFormat="1" applyFont="1" applyFill="1" applyBorder="1" applyAlignment="1" applyProtection="1">
      <alignment horizontal="right" vertical="center" shrinkToFit="1"/>
    </xf>
    <xf numFmtId="184" fontId="21" fillId="3" borderId="154" xfId="9" applyNumberFormat="1" applyFont="1" applyFill="1" applyBorder="1" applyAlignment="1" applyProtection="1">
      <alignment horizontal="right" vertical="center" shrinkToFit="1"/>
    </xf>
    <xf numFmtId="184" fontId="21" fillId="3" borderId="155" xfId="9" applyNumberFormat="1" applyFont="1" applyFill="1" applyBorder="1" applyAlignment="1" applyProtection="1">
      <alignment horizontal="right" vertical="center" shrinkToFit="1"/>
    </xf>
    <xf numFmtId="184" fontId="21" fillId="3" borderId="156" xfId="9" applyNumberFormat="1" applyFont="1" applyFill="1" applyBorder="1" applyAlignment="1" applyProtection="1">
      <alignment horizontal="right" vertical="center" shrinkToFit="1"/>
    </xf>
    <xf numFmtId="0" fontId="21" fillId="3" borderId="36" xfId="7" applyFont="1" applyFill="1" applyBorder="1" applyProtection="1">
      <alignment vertical="center"/>
    </xf>
    <xf numFmtId="0" fontId="21" fillId="3" borderId="37" xfId="7" applyFont="1" applyFill="1" applyBorder="1" applyProtection="1">
      <alignment vertical="center"/>
    </xf>
    <xf numFmtId="0" fontId="21" fillId="3" borderId="32" xfId="7" applyFont="1" applyFill="1" applyBorder="1" applyProtection="1">
      <alignment vertical="center"/>
    </xf>
    <xf numFmtId="185" fontId="21" fillId="3" borderId="32" xfId="9" applyNumberFormat="1" applyFont="1" applyFill="1" applyBorder="1" applyAlignment="1" applyProtection="1">
      <alignment horizontal="right" vertical="center" shrinkToFit="1"/>
    </xf>
    <xf numFmtId="0" fontId="21" fillId="3" borderId="48" xfId="7" applyFont="1" applyFill="1" applyBorder="1" applyAlignment="1" applyProtection="1">
      <alignment horizontal="center" vertical="center"/>
    </xf>
    <xf numFmtId="0" fontId="21" fillId="3" borderId="49" xfId="7" applyFont="1" applyFill="1" applyBorder="1" applyAlignment="1" applyProtection="1">
      <alignment horizontal="center" vertical="center"/>
    </xf>
    <xf numFmtId="0" fontId="21" fillId="3" borderId="50" xfId="7" applyFont="1" applyFill="1" applyBorder="1" applyAlignment="1" applyProtection="1">
      <alignment horizontal="center" vertical="center"/>
    </xf>
    <xf numFmtId="0" fontId="21" fillId="3" borderId="51" xfId="7" applyFont="1" applyFill="1" applyBorder="1" applyAlignment="1" applyProtection="1">
      <alignment horizontal="center" vertical="center"/>
    </xf>
    <xf numFmtId="0" fontId="21" fillId="3" borderId="15" xfId="7" applyFont="1" applyFill="1" applyBorder="1" applyProtection="1">
      <alignment vertical="center"/>
    </xf>
    <xf numFmtId="183" fontId="21" fillId="3" borderId="139" xfId="9" applyNumberFormat="1" applyFont="1" applyFill="1" applyBorder="1" applyAlignment="1" applyProtection="1">
      <alignment horizontal="right" vertical="center" shrinkToFit="1"/>
    </xf>
    <xf numFmtId="183" fontId="21" fillId="3" borderId="70"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textRotation="255" wrapText="1"/>
    </xf>
    <xf numFmtId="0" fontId="21" fillId="3" borderId="32" xfId="7" applyFont="1" applyFill="1" applyBorder="1" applyAlignment="1" applyProtection="1">
      <alignment horizontal="center" vertical="center" textRotation="255" wrapText="1"/>
    </xf>
    <xf numFmtId="0" fontId="21" fillId="3" borderId="17" xfId="7" applyFont="1" applyFill="1" applyBorder="1" applyAlignment="1" applyProtection="1">
      <alignment horizontal="center" vertical="center" textRotation="255" wrapText="1"/>
    </xf>
    <xf numFmtId="0" fontId="21" fillId="3" borderId="13" xfId="7" applyFont="1" applyFill="1" applyBorder="1" applyAlignment="1" applyProtection="1">
      <alignment horizontal="center" vertical="center" textRotation="255" wrapText="1"/>
    </xf>
    <xf numFmtId="0" fontId="21" fillId="3" borderId="19" xfId="7" applyFont="1" applyFill="1" applyBorder="1" applyAlignment="1" applyProtection="1">
      <alignment horizontal="center" vertical="center" textRotation="255" wrapText="1"/>
    </xf>
    <xf numFmtId="0" fontId="21" fillId="3" borderId="23" xfId="7" applyFont="1" applyFill="1" applyBorder="1" applyAlignment="1" applyProtection="1">
      <alignment horizontal="center" vertical="center" textRotation="255" wrapText="1"/>
    </xf>
    <xf numFmtId="0" fontId="21" fillId="3" borderId="15"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3" xfId="7" applyFont="1" applyFill="1" applyBorder="1" applyAlignment="1" applyProtection="1">
      <alignment vertical="center"/>
    </xf>
    <xf numFmtId="184" fontId="21" fillId="3" borderId="72" xfId="9" applyNumberFormat="1" applyFont="1" applyFill="1" applyBorder="1" applyAlignment="1" applyProtection="1">
      <alignment horizontal="right" vertical="center" shrinkToFit="1"/>
    </xf>
    <xf numFmtId="184" fontId="21" fillId="3" borderId="0" xfId="9" applyNumberFormat="1" applyFont="1" applyFill="1" applyBorder="1" applyAlignment="1" applyProtection="1">
      <alignment horizontal="right" vertical="center" shrinkToFit="1"/>
    </xf>
    <xf numFmtId="184" fontId="21" fillId="3" borderId="18" xfId="9" applyNumberFormat="1" applyFont="1" applyFill="1" applyBorder="1" applyAlignment="1" applyProtection="1">
      <alignment horizontal="right" vertical="center" shrinkToFit="1"/>
    </xf>
    <xf numFmtId="0" fontId="21" fillId="3" borderId="61" xfId="7" applyFont="1" applyFill="1" applyBorder="1" applyAlignment="1" applyProtection="1">
      <alignment horizontal="left" vertical="center" wrapText="1"/>
    </xf>
    <xf numFmtId="0" fontId="21" fillId="3" borderId="54" xfId="7" applyFont="1" applyFill="1" applyBorder="1" applyAlignment="1" applyProtection="1">
      <alignment horizontal="left" vertical="center"/>
    </xf>
    <xf numFmtId="0" fontId="21" fillId="3" borderId="55" xfId="7" applyFont="1" applyFill="1" applyBorder="1" applyAlignment="1" applyProtection="1">
      <alignment horizontal="left" vertical="center"/>
    </xf>
    <xf numFmtId="184" fontId="21" fillId="3" borderId="113" xfId="9" applyNumberFormat="1" applyFont="1" applyFill="1" applyBorder="1" applyAlignment="1" applyProtection="1">
      <alignment horizontal="right" vertical="center" shrinkToFit="1"/>
    </xf>
    <xf numFmtId="184" fontId="21" fillId="3" borderId="114" xfId="9" applyNumberFormat="1" applyFont="1" applyFill="1" applyBorder="1" applyAlignment="1" applyProtection="1">
      <alignment horizontal="right" vertical="center" shrinkToFit="1"/>
    </xf>
    <xf numFmtId="183" fontId="21" fillId="3" borderId="149" xfId="9" applyNumberFormat="1" applyFont="1" applyFill="1" applyBorder="1" applyAlignment="1" applyProtection="1">
      <alignment horizontal="right" vertical="center" shrinkToFit="1"/>
    </xf>
    <xf numFmtId="183" fontId="21" fillId="3" borderId="150" xfId="9" applyNumberFormat="1" applyFont="1" applyFill="1" applyBorder="1" applyAlignment="1" applyProtection="1">
      <alignment horizontal="right" vertical="center" shrinkToFit="1"/>
    </xf>
    <xf numFmtId="184" fontId="21" fillId="3" borderId="147" xfId="9" applyNumberFormat="1" applyFont="1" applyFill="1" applyBorder="1" applyAlignment="1" applyProtection="1">
      <alignment horizontal="right" vertical="center" shrinkToFit="1"/>
    </xf>
    <xf numFmtId="0" fontId="21" fillId="3" borderId="15" xfId="9" applyFont="1" applyFill="1" applyBorder="1" applyAlignment="1" applyProtection="1">
      <alignment horizontal="left" vertical="center" shrinkToFit="1"/>
    </xf>
    <xf numFmtId="0" fontId="21" fillId="3" borderId="0" xfId="9" applyFont="1" applyFill="1" applyBorder="1" applyAlignment="1" applyProtection="1">
      <alignment horizontal="left" vertical="center" shrinkToFit="1"/>
    </xf>
    <xf numFmtId="0" fontId="21" fillId="3" borderId="13" xfId="9" applyFont="1" applyFill="1" applyBorder="1" applyAlignment="1" applyProtection="1">
      <alignment horizontal="left" vertical="center" shrinkToFit="1"/>
    </xf>
    <xf numFmtId="0" fontId="21" fillId="3" borderId="25" xfId="7" applyFont="1" applyFill="1" applyBorder="1" applyAlignment="1" applyProtection="1">
      <alignment vertical="center"/>
    </xf>
    <xf numFmtId="0" fontId="21" fillId="3" borderId="20" xfId="7" applyFont="1" applyFill="1" applyBorder="1" applyAlignment="1" applyProtection="1">
      <alignment vertical="center"/>
    </xf>
    <xf numFmtId="0" fontId="21" fillId="3" borderId="23" xfId="7" applyFont="1" applyFill="1" applyBorder="1" applyAlignment="1" applyProtection="1">
      <alignment vertical="center"/>
    </xf>
    <xf numFmtId="0" fontId="21" fillId="3" borderId="64" xfId="7" applyFont="1" applyFill="1" applyBorder="1" applyAlignment="1" applyProtection="1">
      <alignment horizontal="center" vertical="center"/>
    </xf>
    <xf numFmtId="183" fontId="21" fillId="3" borderId="67" xfId="9" applyNumberFormat="1" applyFont="1" applyFill="1" applyBorder="1" applyAlignment="1" applyProtection="1">
      <alignment horizontal="right" vertical="center" shrinkToFit="1"/>
    </xf>
    <xf numFmtId="184" fontId="21" fillId="3" borderId="67" xfId="9" applyNumberFormat="1" applyFont="1" applyFill="1" applyBorder="1" applyAlignment="1" applyProtection="1">
      <alignment horizontal="right" vertical="center" shrinkToFit="1"/>
    </xf>
    <xf numFmtId="184" fontId="21" fillId="3" borderId="138" xfId="9" applyNumberFormat="1" applyFont="1" applyFill="1" applyBorder="1" applyAlignment="1" applyProtection="1">
      <alignment horizontal="right" vertical="center" shrinkToFit="1"/>
    </xf>
    <xf numFmtId="183" fontId="21" fillId="3" borderId="74" xfId="9" applyNumberFormat="1" applyFont="1" applyFill="1" applyBorder="1" applyAlignment="1" applyProtection="1">
      <alignment horizontal="right" vertical="center" shrinkToFit="1"/>
    </xf>
    <xf numFmtId="184" fontId="21" fillId="3" borderId="148" xfId="9" applyNumberFormat="1" applyFont="1" applyFill="1" applyBorder="1" applyAlignment="1" applyProtection="1">
      <alignment horizontal="right" vertical="center" shrinkToFit="1"/>
    </xf>
    <xf numFmtId="184" fontId="21" fillId="3" borderId="24" xfId="9" applyNumberFormat="1" applyFont="1" applyFill="1" applyBorder="1" applyAlignment="1" applyProtection="1">
      <alignment horizontal="right" vertical="center" shrinkToFit="1"/>
    </xf>
    <xf numFmtId="184" fontId="21" fillId="3" borderId="75" xfId="9" applyNumberFormat="1" applyFont="1" applyFill="1" applyBorder="1" applyAlignment="1" applyProtection="1">
      <alignment horizontal="right" vertical="center" shrinkToFit="1"/>
    </xf>
    <xf numFmtId="184" fontId="21" fillId="3" borderId="20" xfId="9" applyNumberFormat="1" applyFont="1" applyFill="1" applyBorder="1" applyAlignment="1" applyProtection="1">
      <alignment horizontal="right" vertical="center" shrinkToFit="1"/>
    </xf>
    <xf numFmtId="184" fontId="21" fillId="3" borderId="21"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wrapText="1"/>
    </xf>
    <xf numFmtId="0" fontId="21" fillId="3" borderId="37" xfId="7" applyFont="1" applyFill="1" applyBorder="1" applyAlignment="1" applyProtection="1">
      <alignment horizontal="center" vertical="center" wrapText="1"/>
    </xf>
    <xf numFmtId="0" fontId="21" fillId="3" borderId="32" xfId="7" applyFont="1" applyFill="1" applyBorder="1" applyAlignment="1" applyProtection="1">
      <alignment horizontal="center" vertical="center" wrapText="1"/>
    </xf>
    <xf numFmtId="0" fontId="21" fillId="3" borderId="17" xfId="7" applyFont="1" applyFill="1" applyBorder="1" applyAlignment="1" applyProtection="1">
      <alignment horizontal="center" vertical="center" wrapText="1"/>
    </xf>
    <xf numFmtId="0" fontId="21" fillId="3" borderId="0" xfId="7" applyFont="1" applyFill="1" applyBorder="1" applyAlignment="1" applyProtection="1">
      <alignment horizontal="center" vertical="center" wrapText="1"/>
    </xf>
    <xf numFmtId="0" fontId="21" fillId="3" borderId="13" xfId="7" applyFont="1" applyFill="1" applyBorder="1" applyAlignment="1" applyProtection="1">
      <alignment horizontal="center" vertical="center" wrapText="1"/>
    </xf>
    <xf numFmtId="0" fontId="21" fillId="3" borderId="44" xfId="7" applyFont="1" applyFill="1" applyBorder="1" applyAlignment="1" applyProtection="1">
      <alignment horizontal="center" vertical="center" wrapText="1"/>
    </xf>
    <xf numFmtId="0" fontId="21" fillId="3" borderId="45" xfId="7" applyFont="1" applyFill="1" applyBorder="1" applyAlignment="1" applyProtection="1">
      <alignment horizontal="center" vertical="center" wrapText="1"/>
    </xf>
    <xf numFmtId="0" fontId="21" fillId="3" borderId="40" xfId="7" applyFont="1" applyFill="1" applyBorder="1" applyAlignment="1" applyProtection="1">
      <alignment horizontal="center" vertical="center" wrapText="1"/>
    </xf>
    <xf numFmtId="0" fontId="21" fillId="3" borderId="34" xfId="7" applyFont="1" applyFill="1" applyBorder="1" applyProtection="1">
      <alignment vertical="center"/>
    </xf>
    <xf numFmtId="183" fontId="21" fillId="3" borderId="136" xfId="9" applyNumberFormat="1" applyFont="1" applyFill="1" applyBorder="1" applyAlignment="1" applyProtection="1">
      <alignment horizontal="right" vertical="center" shrinkToFit="1"/>
    </xf>
    <xf numFmtId="184" fontId="21" fillId="3" borderId="153"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shrinkToFit="1"/>
    </xf>
    <xf numFmtId="0" fontId="21" fillId="3" borderId="0" xfId="7" applyFont="1" applyFill="1" applyBorder="1" applyAlignment="1" applyProtection="1">
      <alignment vertical="center" shrinkToFit="1"/>
    </xf>
    <xf numFmtId="0" fontId="21" fillId="3" borderId="13" xfId="7" applyFont="1" applyFill="1" applyBorder="1" applyAlignment="1" applyProtection="1">
      <alignment vertical="center" shrinkToFit="1"/>
    </xf>
    <xf numFmtId="184" fontId="21" fillId="3" borderId="137" xfId="9" applyNumberFormat="1" applyFont="1" applyFill="1" applyBorder="1" applyAlignment="1" applyProtection="1">
      <alignment horizontal="right" vertical="center" shrinkToFit="1"/>
    </xf>
    <xf numFmtId="184" fontId="21" fillId="3" borderId="33" xfId="9" applyNumberFormat="1" applyFont="1" applyFill="1" applyBorder="1" applyAlignment="1" applyProtection="1">
      <alignment horizontal="right" vertical="center" shrinkToFit="1"/>
    </xf>
    <xf numFmtId="0" fontId="21" fillId="3" borderId="34" xfId="7" applyFont="1" applyFill="1" applyBorder="1" applyAlignment="1" applyProtection="1">
      <alignment horizontal="center" vertical="center" wrapText="1"/>
    </xf>
    <xf numFmtId="0" fontId="21" fillId="3" borderId="15" xfId="7" applyFont="1" applyFill="1" applyBorder="1" applyAlignment="1" applyProtection="1">
      <alignment horizontal="center" vertical="center" wrapText="1"/>
    </xf>
    <xf numFmtId="0" fontId="21" fillId="3" borderId="20" xfId="7" applyFont="1" applyFill="1" applyBorder="1" applyAlignment="1" applyProtection="1">
      <alignment horizontal="center" vertical="center" wrapText="1"/>
    </xf>
    <xf numFmtId="0" fontId="21" fillId="3" borderId="23" xfId="7" applyFont="1" applyFill="1" applyBorder="1" applyAlignment="1" applyProtection="1">
      <alignment horizontal="center" vertical="center" wrapText="1"/>
    </xf>
    <xf numFmtId="0" fontId="21" fillId="3" borderId="34" xfId="9" applyFont="1" applyFill="1" applyBorder="1" applyAlignment="1" applyProtection="1">
      <alignment horizontal="left" vertical="center" shrinkToFit="1"/>
    </xf>
    <xf numFmtId="0" fontId="21" fillId="3" borderId="37" xfId="9" applyFont="1" applyFill="1" applyBorder="1" applyAlignment="1" applyProtection="1">
      <alignment horizontal="left" vertical="center" shrinkToFit="1"/>
    </xf>
    <xf numFmtId="0" fontId="21" fillId="3" borderId="32" xfId="9" applyFont="1" applyFill="1" applyBorder="1" applyAlignment="1" applyProtection="1">
      <alignment horizontal="left" vertical="center" shrinkToFit="1"/>
    </xf>
    <xf numFmtId="184" fontId="21" fillId="3" borderId="71" xfId="9" applyNumberFormat="1" applyFont="1" applyFill="1" applyBorder="1" applyAlignment="1" applyProtection="1">
      <alignment horizontal="right" vertical="center" shrinkToFit="1"/>
    </xf>
    <xf numFmtId="184" fontId="21" fillId="3" borderId="14" xfId="9" applyNumberFormat="1" applyFont="1" applyFill="1" applyBorder="1" applyAlignment="1" applyProtection="1">
      <alignment horizontal="right" vertical="center" shrinkToFit="1"/>
    </xf>
    <xf numFmtId="0" fontId="21" fillId="3" borderId="28" xfId="7" applyFont="1" applyFill="1" applyBorder="1" applyAlignment="1" applyProtection="1">
      <alignment horizontal="center" vertical="center" wrapText="1"/>
    </xf>
    <xf numFmtId="0" fontId="24" fillId="3" borderId="29" xfId="7" applyFont="1" applyFill="1" applyBorder="1" applyAlignment="1" applyProtection="1">
      <alignment horizontal="center" vertical="center"/>
    </xf>
    <xf numFmtId="0" fontId="21" fillId="3" borderId="25" xfId="7" applyFont="1" applyFill="1" applyBorder="1" applyProtection="1">
      <alignment vertical="center"/>
    </xf>
    <xf numFmtId="0" fontId="21" fillId="3" borderId="20" xfId="7" applyFont="1" applyFill="1" applyBorder="1" applyProtection="1">
      <alignment vertical="center"/>
    </xf>
    <xf numFmtId="0" fontId="21" fillId="3" borderId="23" xfId="7" applyFont="1" applyFill="1" applyBorder="1" applyProtection="1">
      <alignment vertical="center"/>
    </xf>
    <xf numFmtId="183" fontId="21" fillId="3" borderId="146"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top" wrapText="1"/>
    </xf>
    <xf numFmtId="0" fontId="21" fillId="3" borderId="37" xfId="7" applyFont="1" applyFill="1" applyBorder="1" applyAlignment="1" applyProtection="1">
      <alignment horizontal="center" vertical="top" wrapText="1"/>
    </xf>
    <xf numFmtId="0" fontId="21" fillId="3" borderId="32" xfId="7" applyFont="1" applyFill="1" applyBorder="1" applyAlignment="1" applyProtection="1">
      <alignment horizontal="center" vertical="top" wrapText="1"/>
    </xf>
    <xf numFmtId="0" fontId="21" fillId="3" borderId="17" xfId="7" applyFont="1" applyFill="1" applyBorder="1" applyAlignment="1" applyProtection="1">
      <alignment horizontal="center" vertical="top" wrapText="1"/>
    </xf>
    <xf numFmtId="0" fontId="21" fillId="3" borderId="0" xfId="7" applyFont="1" applyFill="1" applyBorder="1" applyAlignment="1" applyProtection="1">
      <alignment horizontal="center" vertical="top" wrapText="1"/>
    </xf>
    <xf numFmtId="0" fontId="21" fillId="3" borderId="13" xfId="7" applyFont="1" applyFill="1" applyBorder="1" applyAlignment="1" applyProtection="1">
      <alignment horizontal="center" vertical="top" wrapText="1"/>
    </xf>
    <xf numFmtId="0" fontId="21" fillId="3" borderId="19" xfId="7" applyFont="1" applyFill="1" applyBorder="1" applyAlignment="1" applyProtection="1">
      <alignment horizontal="center" vertical="top" wrapText="1"/>
    </xf>
    <xf numFmtId="0" fontId="21" fillId="3" borderId="20" xfId="7" applyFont="1" applyFill="1" applyBorder="1" applyAlignment="1" applyProtection="1">
      <alignment horizontal="center" vertical="top" wrapText="1"/>
    </xf>
    <xf numFmtId="0" fontId="21" fillId="3" borderId="34"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32" xfId="7" applyFont="1" applyFill="1" applyBorder="1" applyAlignment="1" applyProtection="1">
      <alignment vertical="center"/>
    </xf>
    <xf numFmtId="183" fontId="21" fillId="3" borderId="34" xfId="9" applyNumberFormat="1" applyFont="1" applyFill="1" applyBorder="1" applyAlignment="1" applyProtection="1">
      <alignment horizontal="right" vertical="center" shrinkToFit="1"/>
    </xf>
    <xf numFmtId="183" fontId="21" fillId="3" borderId="37" xfId="9" applyNumberFormat="1" applyFont="1" applyFill="1" applyBorder="1" applyAlignment="1" applyProtection="1">
      <alignment horizontal="right" vertical="center" shrinkToFit="1"/>
    </xf>
    <xf numFmtId="183" fontId="21" fillId="3" borderId="66" xfId="9" applyNumberFormat="1" applyFont="1" applyFill="1" applyBorder="1" applyAlignment="1" applyProtection="1">
      <alignment horizontal="right" vertical="center" shrinkToFit="1"/>
    </xf>
    <xf numFmtId="183" fontId="21" fillId="3" borderId="68" xfId="9" applyNumberFormat="1" applyFont="1" applyFill="1" applyBorder="1" applyAlignment="1" applyProtection="1">
      <alignment horizontal="right" vertical="center" shrinkToFit="1"/>
    </xf>
    <xf numFmtId="184" fontId="21" fillId="3" borderId="68" xfId="9" applyNumberFormat="1" applyFont="1" applyFill="1" applyBorder="1" applyAlignment="1" applyProtection="1">
      <alignment horizontal="right" vertical="center" shrinkToFit="1"/>
    </xf>
    <xf numFmtId="184" fontId="21" fillId="3" borderId="37" xfId="9" applyNumberFormat="1" applyFont="1" applyFill="1" applyBorder="1" applyAlignment="1" applyProtection="1">
      <alignment horizontal="right" vertical="center" shrinkToFit="1"/>
    </xf>
    <xf numFmtId="184" fontId="21" fillId="3" borderId="38" xfId="9" applyNumberFormat="1" applyFont="1" applyFill="1" applyBorder="1" applyAlignment="1" applyProtection="1">
      <alignment horizontal="right" vertical="center" shrinkToFit="1"/>
    </xf>
    <xf numFmtId="0" fontId="21" fillId="3" borderId="27" xfId="7" applyFont="1" applyFill="1" applyBorder="1" applyAlignment="1" applyProtection="1">
      <alignment horizontal="center" vertical="center"/>
    </xf>
    <xf numFmtId="0" fontId="21" fillId="3" borderId="28" xfId="7" applyFont="1" applyFill="1" applyBorder="1" applyAlignment="1" applyProtection="1">
      <alignment horizontal="center" vertical="center"/>
    </xf>
    <xf numFmtId="0" fontId="21" fillId="3" borderId="29" xfId="7" applyFont="1" applyFill="1" applyBorder="1" applyAlignment="1" applyProtection="1">
      <alignment horizontal="center" vertical="center"/>
    </xf>
    <xf numFmtId="0" fontId="21" fillId="3" borderId="30" xfId="7" applyFont="1" applyFill="1" applyBorder="1" applyAlignment="1" applyProtection="1">
      <alignment horizontal="center" vertical="center"/>
    </xf>
    <xf numFmtId="0" fontId="21" fillId="3" borderId="30" xfId="9" applyFont="1" applyFill="1" applyBorder="1" applyAlignment="1" applyProtection="1">
      <alignment horizontal="center" vertical="center"/>
    </xf>
    <xf numFmtId="0" fontId="21" fillId="3" borderId="28" xfId="9" applyFont="1" applyFill="1" applyBorder="1" applyAlignment="1" applyProtection="1">
      <alignment horizontal="center" vertical="center"/>
    </xf>
    <xf numFmtId="0" fontId="21" fillId="3" borderId="52" xfId="9" applyFont="1" applyFill="1" applyBorder="1" applyAlignment="1" applyProtection="1">
      <alignment horizontal="center" vertical="center"/>
    </xf>
    <xf numFmtId="183" fontId="21" fillId="3" borderId="30" xfId="9" applyNumberFormat="1" applyFont="1" applyFill="1" applyBorder="1" applyAlignment="1" applyProtection="1">
      <alignment horizontal="right" vertical="center" shrinkToFit="1"/>
    </xf>
    <xf numFmtId="183" fontId="21" fillId="3" borderId="28" xfId="9" applyNumberFormat="1" applyFont="1" applyFill="1" applyBorder="1" applyAlignment="1" applyProtection="1">
      <alignment horizontal="right" vertical="center" shrinkToFit="1"/>
    </xf>
    <xf numFmtId="183" fontId="21" fillId="3" borderId="141" xfId="9" applyNumberFormat="1" applyFont="1" applyFill="1" applyBorder="1" applyAlignment="1" applyProtection="1">
      <alignment horizontal="right" vertical="center" shrinkToFit="1"/>
    </xf>
    <xf numFmtId="183" fontId="21" fillId="3" borderId="142" xfId="9" applyNumberFormat="1" applyFont="1" applyFill="1" applyBorder="1" applyAlignment="1" applyProtection="1">
      <alignment horizontal="right" vertical="center" shrinkToFit="1"/>
    </xf>
    <xf numFmtId="183" fontId="21" fillId="3" borderId="143" xfId="9" applyNumberFormat="1" applyFont="1" applyFill="1" applyBorder="1" applyAlignment="1" applyProtection="1">
      <alignment horizontal="right" vertical="center" shrinkToFit="1"/>
    </xf>
    <xf numFmtId="183" fontId="21" fillId="3" borderId="144" xfId="9" applyNumberFormat="1" applyFont="1" applyFill="1" applyBorder="1" applyAlignment="1" applyProtection="1">
      <alignment horizontal="right" vertical="center" shrinkToFit="1"/>
    </xf>
    <xf numFmtId="183" fontId="21" fillId="3" borderId="145" xfId="9" applyNumberFormat="1" applyFont="1" applyFill="1" applyBorder="1" applyAlignment="1" applyProtection="1">
      <alignment horizontal="right" vertical="center" shrinkToFit="1"/>
    </xf>
    <xf numFmtId="0" fontId="21" fillId="3" borderId="0" xfId="7" applyFont="1" applyFill="1" applyProtection="1">
      <alignment vertical="center"/>
    </xf>
    <xf numFmtId="0" fontId="21" fillId="3" borderId="36" xfId="7" applyFont="1" applyFill="1" applyBorder="1" applyAlignment="1" applyProtection="1">
      <alignment horizontal="center" vertical="center" textRotation="255" shrinkToFit="1"/>
    </xf>
    <xf numFmtId="0" fontId="21" fillId="3" borderId="32" xfId="7" applyFont="1" applyFill="1" applyBorder="1" applyAlignment="1" applyProtection="1">
      <alignment horizontal="center" vertical="center" textRotation="255" shrinkToFit="1"/>
    </xf>
    <xf numFmtId="0" fontId="21" fillId="3" borderId="17"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center" vertical="center" textRotation="255" shrinkToFit="1"/>
    </xf>
    <xf numFmtId="0" fontId="21" fillId="3" borderId="19" xfId="7" applyFont="1" applyFill="1" applyBorder="1" applyAlignment="1" applyProtection="1">
      <alignment horizontal="center" vertical="center" textRotation="255" shrinkToFit="1"/>
    </xf>
    <xf numFmtId="0" fontId="21" fillId="3" borderId="23" xfId="7" applyFont="1" applyFill="1" applyBorder="1" applyAlignment="1" applyProtection="1">
      <alignment horizontal="center" vertical="center" textRotation="255" shrinkToFit="1"/>
    </xf>
    <xf numFmtId="183" fontId="21" fillId="3" borderId="15" xfId="8" applyNumberFormat="1" applyFont="1" applyFill="1" applyBorder="1" applyAlignment="1" applyProtection="1">
      <alignment horizontal="right" vertical="center" shrinkToFit="1"/>
    </xf>
    <xf numFmtId="183" fontId="21" fillId="3" borderId="0" xfId="8" applyNumberFormat="1" applyFont="1" applyFill="1" applyBorder="1" applyAlignment="1" applyProtection="1">
      <alignment horizontal="right" vertical="center" shrinkToFit="1"/>
    </xf>
    <xf numFmtId="183" fontId="21" fillId="3" borderId="69" xfId="8" applyNumberFormat="1" applyFont="1" applyFill="1" applyBorder="1" applyAlignment="1" applyProtection="1">
      <alignment horizontal="right" vertical="center" shrinkToFit="1"/>
    </xf>
    <xf numFmtId="183" fontId="21" fillId="3" borderId="72" xfId="8" applyNumberFormat="1" applyFont="1" applyFill="1" applyBorder="1" applyAlignment="1" applyProtection="1">
      <alignment horizontal="right" vertical="center" shrinkToFit="1"/>
    </xf>
    <xf numFmtId="184" fontId="21" fillId="3" borderId="72" xfId="8" applyNumberFormat="1" applyFont="1" applyFill="1" applyBorder="1" applyAlignment="1" applyProtection="1">
      <alignment horizontal="right" vertical="center" shrinkToFit="1"/>
    </xf>
    <xf numFmtId="184" fontId="21" fillId="3" borderId="0" xfId="8" applyNumberFormat="1" applyFont="1" applyFill="1" applyBorder="1" applyAlignment="1" applyProtection="1">
      <alignment horizontal="right" vertical="center" shrinkToFit="1"/>
    </xf>
    <xf numFmtId="184" fontId="21" fillId="3" borderId="18" xfId="8" applyNumberFormat="1" applyFont="1" applyFill="1" applyBorder="1" applyAlignment="1" applyProtection="1">
      <alignment horizontal="right" vertical="center" shrinkToFit="1"/>
    </xf>
    <xf numFmtId="0" fontId="21" fillId="3" borderId="13" xfId="7" applyFont="1" applyFill="1" applyBorder="1" applyAlignment="1" applyProtection="1">
      <alignment horizontal="left" vertical="center"/>
    </xf>
    <xf numFmtId="0" fontId="21" fillId="3" borderId="34" xfId="7" applyFont="1" applyFill="1" applyBorder="1" applyAlignment="1" applyProtection="1">
      <alignment horizontal="center" vertical="center" textRotation="255" wrapText="1"/>
    </xf>
    <xf numFmtId="0" fontId="21" fillId="3" borderId="15" xfId="7" applyFont="1" applyFill="1" applyBorder="1" applyAlignment="1" applyProtection="1">
      <alignment horizontal="center" vertical="center" textRotation="255" wrapText="1"/>
    </xf>
    <xf numFmtId="0" fontId="21" fillId="3" borderId="25" xfId="7" applyFont="1" applyFill="1" applyBorder="1" applyAlignment="1" applyProtection="1">
      <alignment horizontal="center" vertical="center" textRotation="255" wrapText="1"/>
    </xf>
    <xf numFmtId="0" fontId="21" fillId="3" borderId="52" xfId="7" applyFont="1" applyFill="1" applyBorder="1" applyAlignment="1" applyProtection="1">
      <alignment horizontal="center" vertical="center"/>
    </xf>
    <xf numFmtId="0" fontId="21" fillId="3" borderId="36" xfId="7" applyFont="1" applyFill="1" applyBorder="1" applyAlignment="1" applyProtection="1">
      <alignment horizontal="center" vertical="top"/>
    </xf>
    <xf numFmtId="0" fontId="21" fillId="3" borderId="37" xfId="7" applyFont="1" applyFill="1" applyBorder="1" applyAlignment="1" applyProtection="1">
      <alignment horizontal="center" vertical="top"/>
    </xf>
    <xf numFmtId="0" fontId="21" fillId="3" borderId="17" xfId="7" applyFont="1" applyFill="1" applyBorder="1" applyAlignment="1" applyProtection="1">
      <alignment horizontal="center" vertical="top"/>
    </xf>
    <xf numFmtId="0" fontId="21" fillId="3" borderId="0" xfId="7" applyFont="1" applyFill="1" applyBorder="1" applyAlignment="1" applyProtection="1">
      <alignment horizontal="center" vertical="top"/>
    </xf>
    <xf numFmtId="0" fontId="21" fillId="3" borderId="19" xfId="7" applyFont="1" applyFill="1" applyBorder="1" applyAlignment="1" applyProtection="1">
      <alignment horizontal="center" vertical="top"/>
    </xf>
    <xf numFmtId="0" fontId="21" fillId="3" borderId="20" xfId="7" applyFont="1" applyFill="1" applyBorder="1" applyAlignment="1" applyProtection="1">
      <alignment horizontal="center" vertical="top"/>
    </xf>
    <xf numFmtId="0" fontId="21" fillId="3" borderId="65" xfId="7" applyFont="1" applyFill="1" applyBorder="1" applyAlignment="1" applyProtection="1">
      <alignment horizontal="center" vertical="center"/>
    </xf>
    <xf numFmtId="0" fontId="21" fillId="5" borderId="53" xfId="7" applyNumberFormat="1" applyFont="1" applyFill="1" applyBorder="1" applyAlignment="1" applyProtection="1">
      <alignment horizontal="left" vertical="center" shrinkToFit="1"/>
      <protection locked="0"/>
    </xf>
    <xf numFmtId="0" fontId="21" fillId="5" borderId="54" xfId="7" applyNumberFormat="1" applyFont="1" applyFill="1" applyBorder="1" applyAlignment="1" applyProtection="1">
      <alignment horizontal="left" vertical="center" shrinkToFit="1"/>
      <protection locked="0"/>
    </xf>
    <xf numFmtId="0" fontId="21" fillId="5" borderId="56" xfId="7" applyNumberFormat="1" applyFont="1" applyFill="1" applyBorder="1" applyAlignment="1" applyProtection="1">
      <alignment horizontal="left" vertical="center" shrinkToFit="1"/>
      <protection locked="0"/>
    </xf>
    <xf numFmtId="0" fontId="21" fillId="3" borderId="7" xfId="7" applyFont="1" applyFill="1" applyBorder="1" applyAlignment="1" applyProtection="1">
      <alignment horizontal="left" vertical="center" wrapText="1"/>
    </xf>
    <xf numFmtId="0" fontId="21" fillId="3" borderId="0" xfId="8" applyFont="1" applyFill="1" applyAlignment="1" applyProtection="1">
      <alignment horizontal="left" vertical="center"/>
    </xf>
    <xf numFmtId="0" fontId="21" fillId="3" borderId="19" xfId="7" applyFont="1" applyFill="1" applyBorder="1" applyAlignment="1" applyProtection="1">
      <alignment horizontal="center" vertical="center"/>
    </xf>
    <xf numFmtId="0" fontId="21" fillId="3" borderId="20" xfId="7" applyFont="1" applyFill="1" applyBorder="1" applyAlignment="1" applyProtection="1">
      <alignment horizontal="center" vertical="center"/>
    </xf>
    <xf numFmtId="0" fontId="21" fillId="3" borderId="21" xfId="7" applyFont="1" applyFill="1" applyBorder="1" applyAlignment="1" applyProtection="1">
      <alignment horizontal="center" vertical="center"/>
    </xf>
    <xf numFmtId="0" fontId="21" fillId="3" borderId="96" xfId="7" applyNumberFormat="1" applyFont="1" applyFill="1" applyBorder="1" applyAlignment="1" applyProtection="1">
      <alignment horizontal="left" vertical="center" shrinkToFit="1"/>
      <protection locked="0"/>
    </xf>
    <xf numFmtId="0" fontId="21" fillId="3" borderId="97" xfId="7" applyNumberFormat="1" applyFont="1" applyFill="1" applyBorder="1" applyAlignment="1" applyProtection="1">
      <alignment horizontal="left" vertical="center" shrinkToFit="1"/>
      <protection locked="0"/>
    </xf>
    <xf numFmtId="0" fontId="21" fillId="3" borderId="103" xfId="7" applyNumberFormat="1" applyFont="1" applyFill="1" applyBorder="1" applyAlignment="1" applyProtection="1">
      <alignment horizontal="left" vertical="center" shrinkToFit="1"/>
      <protection locked="0"/>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3" borderId="96" xfId="7" applyFont="1" applyFill="1" applyBorder="1" applyAlignment="1" applyProtection="1">
      <alignment horizontal="left" vertical="center" shrinkToFit="1"/>
      <protection locked="0"/>
    </xf>
    <xf numFmtId="0" fontId="21" fillId="3" borderId="97" xfId="7" applyFont="1" applyFill="1" applyBorder="1" applyAlignment="1" applyProtection="1">
      <alignment horizontal="left" vertical="center" shrinkToFit="1"/>
      <protection locked="0"/>
    </xf>
    <xf numFmtId="0" fontId="21" fillId="3" borderId="98" xfId="7" applyFont="1" applyFill="1" applyBorder="1" applyAlignment="1" applyProtection="1">
      <alignment horizontal="left" vertical="center" shrinkToFit="1"/>
      <protection locked="0"/>
    </xf>
    <xf numFmtId="183" fontId="21" fillId="3" borderId="96" xfId="7" applyNumberFormat="1" applyFont="1" applyFill="1" applyBorder="1" applyAlignment="1" applyProtection="1">
      <alignment horizontal="right" vertical="center" shrinkToFit="1"/>
      <protection locked="0"/>
    </xf>
    <xf numFmtId="183" fontId="21" fillId="3" borderId="97" xfId="7" applyNumberFormat="1" applyFont="1" applyFill="1" applyBorder="1" applyAlignment="1" applyProtection="1">
      <alignment horizontal="right" vertical="center" shrinkToFit="1"/>
      <protection locked="0"/>
    </xf>
    <xf numFmtId="183" fontId="21" fillId="3" borderId="98"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0" fontId="21" fillId="5" borderId="114" xfId="7" applyNumberFormat="1" applyFont="1" applyFill="1" applyBorder="1" applyAlignment="1" applyProtection="1">
      <alignment horizontal="left" vertical="center" shrinkToFit="1"/>
      <protection locked="0"/>
    </xf>
    <xf numFmtId="0" fontId="21" fillId="5" borderId="117" xfId="7" applyNumberFormat="1" applyFont="1" applyFill="1" applyBorder="1" applyAlignment="1" applyProtection="1">
      <alignment horizontal="lef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0" fontId="21" fillId="3" borderId="130" xfId="7" applyFont="1" applyFill="1" applyBorder="1" applyAlignment="1" applyProtection="1">
      <alignment horizontal="left" vertical="center" shrinkToFit="1"/>
      <protection locked="0"/>
    </xf>
    <xf numFmtId="0" fontId="21" fillId="3" borderId="131" xfId="7" applyFont="1" applyFill="1" applyBorder="1" applyAlignment="1" applyProtection="1">
      <alignment horizontal="left" vertical="center" shrinkToFit="1"/>
      <protection locked="0"/>
    </xf>
    <xf numFmtId="0" fontId="21" fillId="3" borderId="132" xfId="7" applyFont="1" applyFill="1" applyBorder="1" applyAlignment="1" applyProtection="1">
      <alignment horizontal="left" vertical="center" shrinkToFit="1"/>
      <protection locked="0"/>
    </xf>
    <xf numFmtId="183" fontId="21" fillId="3" borderId="107" xfId="7" applyNumberFormat="1" applyFont="1" applyFill="1" applyBorder="1" applyAlignment="1" applyProtection="1">
      <alignment horizontal="right" vertical="center" shrinkToFit="1"/>
      <protection locked="0"/>
    </xf>
    <xf numFmtId="183" fontId="21" fillId="3" borderId="108" xfId="7" applyNumberFormat="1" applyFont="1" applyFill="1" applyBorder="1" applyAlignment="1" applyProtection="1">
      <alignment horizontal="right" vertical="center" shrinkToFit="1"/>
      <protection locked="0"/>
    </xf>
    <xf numFmtId="0" fontId="21" fillId="3" borderId="108" xfId="7" applyNumberFormat="1" applyFont="1" applyFill="1" applyBorder="1" applyAlignment="1" applyProtection="1">
      <alignment horizontal="left" vertical="center" shrinkToFit="1"/>
      <protection locked="0"/>
    </xf>
    <xf numFmtId="0" fontId="21" fillId="3" borderId="111" xfId="7" applyNumberFormat="1" applyFont="1" applyFill="1" applyBorder="1" applyAlignment="1" applyProtection="1">
      <alignment horizontal="lef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00" xfId="7" applyNumberFormat="1" applyFont="1" applyBorder="1" applyAlignment="1" applyProtection="1">
      <alignment horizontal="left" vertical="center" shrinkToFit="1"/>
      <protection locked="0"/>
    </xf>
    <xf numFmtId="0" fontId="21" fillId="0" borderId="105" xfId="7" applyNumberFormat="1" applyFont="1" applyBorder="1" applyAlignment="1" applyProtection="1">
      <alignment horizontal="lef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NumberFormat="1" applyFont="1" applyBorder="1" applyAlignment="1" applyProtection="1">
      <alignment horizontal="left" vertical="center" shrinkToFit="1"/>
      <protection locked="0"/>
    </xf>
    <xf numFmtId="0" fontId="21" fillId="0" borderId="92" xfId="7" applyNumberFormat="1"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NumberFormat="1" applyFont="1" applyBorder="1" applyAlignment="1" applyProtection="1">
      <alignment horizontal="left" vertical="center" shrinkToFit="1"/>
      <protection locked="0"/>
    </xf>
    <xf numFmtId="0" fontId="21" fillId="0" borderId="97" xfId="10" applyNumberFormat="1" applyFont="1" applyBorder="1" applyAlignment="1" applyProtection="1">
      <alignment horizontal="left" vertical="center" shrinkToFit="1"/>
      <protection locked="0"/>
    </xf>
    <xf numFmtId="0" fontId="21" fillId="0" borderId="103" xfId="10" applyNumberFormat="1" applyFont="1" applyBorder="1" applyAlignment="1" applyProtection="1">
      <alignment horizontal="lef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21" fillId="4" borderId="4"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98" xfId="10" applyFont="1" applyBorder="1" applyAlignment="1" applyProtection="1">
      <alignment horizontal="left" vertical="center" shrinkToFi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183" fontId="21" fillId="0" borderId="102"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3" borderId="104" xfId="8" applyNumberFormat="1" applyFont="1" applyFill="1" applyBorder="1" applyAlignment="1" applyProtection="1">
      <alignment horizontal="right" vertical="center" shrinkToFit="1"/>
      <protection locked="0"/>
    </xf>
    <xf numFmtId="183" fontId="21" fillId="3" borderId="100" xfId="8" applyNumberFormat="1" applyFont="1" applyFill="1" applyBorder="1" applyAlignment="1" applyProtection="1">
      <alignment horizontal="right" vertical="center" shrinkToFit="1"/>
      <protection locked="0"/>
    </xf>
    <xf numFmtId="184" fontId="21" fillId="3" borderId="100" xfId="8" applyNumberFormat="1" applyFont="1" applyFill="1" applyBorder="1" applyAlignment="1" applyProtection="1">
      <alignment horizontal="right" vertical="center" shrinkToFit="1"/>
      <protection locked="0"/>
    </xf>
    <xf numFmtId="184" fontId="21" fillId="5" borderId="119" xfId="7" applyNumberFormat="1" applyFont="1" applyFill="1" applyBorder="1" applyAlignment="1" applyProtection="1">
      <alignment horizontal="righ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0" fontId="21" fillId="0" borderId="64" xfId="7" applyFont="1" applyBorder="1" applyAlignment="1" applyProtection="1">
      <alignment horizontal="center"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3" borderId="99" xfId="8" applyNumberFormat="1" applyFont="1" applyFill="1" applyBorder="1" applyAlignment="1" applyProtection="1">
      <alignment horizontal="right" vertical="center" shrinkToFit="1"/>
      <protection locked="0"/>
    </xf>
    <xf numFmtId="183" fontId="21" fillId="3" borderId="101" xfId="8" applyNumberFormat="1" applyFont="1" applyFill="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0" fontId="21" fillId="3" borderId="45" xfId="7" applyFont="1" applyFill="1" applyBorder="1" applyAlignment="1" applyProtection="1">
      <alignment horizontal="left" vertical="center"/>
    </xf>
    <xf numFmtId="0" fontId="21" fillId="3" borderId="7" xfId="7" applyFont="1" applyFill="1" applyBorder="1" applyAlignment="1" applyProtection="1">
      <alignment horizontal="left" vertical="center"/>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4"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0" fontId="21" fillId="5" borderId="114" xfId="10" applyNumberFormat="1" applyFont="1" applyFill="1" applyBorder="1" applyAlignment="1" applyProtection="1">
      <alignment horizontal="left" vertical="center" shrinkToFit="1"/>
      <protection locked="0"/>
    </xf>
    <xf numFmtId="0" fontId="21" fillId="5" borderId="117" xfId="10" applyNumberFormat="1" applyFont="1" applyFill="1" applyBorder="1" applyAlignment="1" applyProtection="1">
      <alignment horizontal="lef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NumberFormat="1" applyFont="1" applyBorder="1" applyAlignment="1" applyProtection="1">
      <alignment horizontal="left" vertical="center" shrinkToFit="1"/>
      <protection locked="0"/>
    </xf>
    <xf numFmtId="0" fontId="21" fillId="0" borderId="111" xfId="10" applyNumberFormat="1" applyFont="1" applyBorder="1" applyAlignment="1" applyProtection="1">
      <alignment horizontal="lef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0" fontId="21" fillId="0" borderId="100" xfId="10" applyNumberFormat="1" applyFont="1" applyBorder="1" applyAlignment="1" applyProtection="1">
      <alignment horizontal="left" vertical="center" shrinkToFit="1"/>
      <protection locked="0"/>
    </xf>
    <xf numFmtId="0" fontId="21" fillId="0" borderId="105" xfId="10" applyNumberFormat="1" applyFont="1" applyBorder="1" applyAlignment="1" applyProtection="1">
      <alignment horizontal="lef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NumberFormat="1" applyFont="1" applyBorder="1" applyAlignment="1" applyProtection="1">
      <alignment horizontal="left" vertical="center" shrinkToFit="1"/>
      <protection locked="0"/>
    </xf>
    <xf numFmtId="0" fontId="21" fillId="0" borderId="92" xfId="10" applyNumberFormat="1" applyFont="1" applyBorder="1" applyAlignment="1" applyProtection="1">
      <alignment horizontal="lef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0" fontId="11" fillId="4" borderId="4" xfId="7" applyFont="1" applyFill="1" applyBorder="1" applyAlignment="1" applyProtection="1">
      <alignment horizontal="center" vertical="center" wrapText="1"/>
      <protection locked="0"/>
    </xf>
    <xf numFmtId="0" fontId="11" fillId="4" borderId="7" xfId="7" applyFont="1" applyFill="1" applyBorder="1" applyAlignment="1" applyProtection="1">
      <alignment horizontal="center" vertical="center" wrapText="1"/>
      <protection locked="0"/>
    </xf>
    <xf numFmtId="0" fontId="11" fillId="4" borderId="2" xfId="7" applyFont="1" applyFill="1" applyBorder="1" applyAlignment="1" applyProtection="1">
      <alignment horizontal="center" vertical="center" wrapText="1"/>
      <protection locked="0"/>
    </xf>
    <xf numFmtId="0" fontId="11" fillId="4" borderId="79" xfId="7" applyFont="1" applyFill="1" applyBorder="1" applyAlignment="1" applyProtection="1">
      <alignment horizontal="center" vertical="center" wrapText="1"/>
      <protection locked="0"/>
    </xf>
    <xf numFmtId="0" fontId="11" fillId="4" borderId="77" xfId="7" applyFont="1" applyFill="1" applyBorder="1" applyAlignment="1" applyProtection="1">
      <alignment horizontal="center" vertical="center" wrapText="1"/>
      <protection locked="0"/>
    </xf>
    <xf numFmtId="0" fontId="11" fillId="4" borderId="78" xfId="7" applyFont="1" applyFill="1" applyBorder="1" applyAlignment="1" applyProtection="1">
      <alignment horizontal="center" vertical="center" wrapTex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0" fontId="20" fillId="3" borderId="9" xfId="7" applyFont="1" applyFill="1" applyBorder="1" applyAlignment="1" applyProtection="1">
      <alignment horizontal="center" vertical="center"/>
    </xf>
    <xf numFmtId="0" fontId="20" fillId="3" borderId="10" xfId="7" applyFont="1" applyFill="1" applyBorder="1" applyAlignment="1" applyProtection="1">
      <alignment horizontal="center" vertical="center"/>
    </xf>
    <xf numFmtId="0" fontId="20" fillId="3" borderId="11" xfId="7" applyFont="1" applyFill="1" applyBorder="1" applyAlignment="1" applyProtection="1">
      <alignment horizontal="center"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0" fontId="21" fillId="0" borderId="82" xfId="10" applyNumberFormat="1" applyFont="1" applyBorder="1" applyAlignment="1" applyProtection="1">
      <alignment horizontal="left" vertical="center" shrinkToFit="1"/>
      <protection locked="0"/>
    </xf>
    <xf numFmtId="0" fontId="21" fillId="0" borderId="83" xfId="10" applyNumberFormat="1" applyFont="1" applyBorder="1" applyAlignment="1" applyProtection="1">
      <alignment horizontal="left" vertical="center" shrinkToFit="1"/>
      <protection locked="0"/>
    </xf>
    <xf numFmtId="0" fontId="21" fillId="0" borderId="94" xfId="10" applyNumberFormat="1" applyFont="1" applyBorder="1" applyAlignment="1" applyProtection="1">
      <alignment horizontal="left" vertical="center" shrinkToFit="1"/>
      <protection locked="0"/>
    </xf>
    <xf numFmtId="176" fontId="18" fillId="0" borderId="30" xfId="11" applyNumberFormat="1" applyFont="1" applyFill="1" applyBorder="1" applyAlignment="1">
      <alignment vertical="center" wrapText="1"/>
    </xf>
    <xf numFmtId="176" fontId="18" fillId="0" borderId="28" xfId="11" applyNumberFormat="1" applyFont="1" applyFill="1" applyBorder="1" applyAlignment="1">
      <alignment vertical="center" wrapText="1"/>
    </xf>
    <xf numFmtId="176" fontId="18" fillId="0" borderId="29" xfId="11" applyNumberFormat="1" applyFont="1" applyFill="1" applyBorder="1" applyAlignment="1">
      <alignment vertical="center" wrapText="1"/>
    </xf>
    <xf numFmtId="176" fontId="18" fillId="3" borderId="30" xfId="11" applyNumberFormat="1" applyFont="1" applyFill="1" applyBorder="1" applyAlignment="1">
      <alignment vertical="center" wrapText="1"/>
    </xf>
    <xf numFmtId="176" fontId="18" fillId="3" borderId="28" xfId="11" applyNumberFormat="1" applyFont="1" applyFill="1" applyBorder="1" applyAlignment="1">
      <alignment vertical="center" wrapText="1"/>
    </xf>
    <xf numFmtId="176" fontId="18" fillId="3" borderId="29" xfId="11" applyNumberFormat="1" applyFont="1" applyFill="1" applyBorder="1" applyAlignment="1">
      <alignment vertical="center" wrapText="1"/>
    </xf>
    <xf numFmtId="0" fontId="18" fillId="3" borderId="30" xfId="11" applyFont="1" applyFill="1" applyBorder="1" applyAlignment="1">
      <alignment vertical="center"/>
    </xf>
    <xf numFmtId="0" fontId="18" fillId="3" borderId="28" xfId="11" applyFont="1" applyFill="1" applyBorder="1" applyAlignment="1">
      <alignment vertical="center"/>
    </xf>
    <xf numFmtId="0" fontId="18" fillId="3" borderId="29" xfId="11" applyFont="1" applyFill="1" applyBorder="1" applyAlignment="1">
      <alignment vertical="center"/>
    </xf>
    <xf numFmtId="176" fontId="26" fillId="0" borderId="33" xfId="13" applyNumberFormat="1" applyFont="1" applyBorder="1" applyAlignment="1">
      <alignment horizontal="center" vertical="center" wrapText="1"/>
    </xf>
    <xf numFmtId="176" fontId="26" fillId="0" borderId="24" xfId="13" applyNumberFormat="1" applyFont="1" applyBorder="1" applyAlignment="1">
      <alignment horizontal="center" vertical="center" wrapText="1"/>
    </xf>
    <xf numFmtId="176" fontId="26" fillId="0" borderId="30" xfId="13" applyNumberFormat="1" applyFont="1" applyBorder="1" applyAlignment="1">
      <alignment horizontal="center" vertical="center"/>
    </xf>
    <xf numFmtId="176" fontId="26" fillId="0" borderId="28" xfId="13" applyNumberFormat="1" applyFont="1" applyBorder="1" applyAlignment="1">
      <alignment horizontal="center" vertical="center"/>
    </xf>
    <xf numFmtId="176" fontId="26" fillId="0" borderId="29" xfId="13" applyNumberFormat="1" applyFont="1" applyBorder="1" applyAlignment="1">
      <alignment horizontal="center" vertical="center"/>
    </xf>
    <xf numFmtId="187" fontId="18" fillId="3" borderId="30" xfId="12" applyNumberFormat="1" applyFont="1" applyFill="1" applyBorder="1" applyAlignment="1">
      <alignment horizontal="left" vertical="center" wrapText="1"/>
    </xf>
    <xf numFmtId="187" fontId="18" fillId="3" borderId="28" xfId="12" applyNumberFormat="1" applyFont="1" applyFill="1" applyBorder="1" applyAlignment="1">
      <alignment horizontal="left" vertical="center" wrapText="1"/>
    </xf>
    <xf numFmtId="187" fontId="18" fillId="3" borderId="29" xfId="12" applyNumberFormat="1" applyFont="1" applyFill="1" applyBorder="1" applyAlignment="1">
      <alignment horizontal="left" vertical="center" wrapText="1"/>
    </xf>
    <xf numFmtId="0" fontId="18" fillId="3" borderId="30" xfId="12" applyFont="1" applyFill="1" applyBorder="1" applyAlignment="1">
      <alignment horizontal="left" vertical="center"/>
    </xf>
    <xf numFmtId="0" fontId="18" fillId="3" borderId="28" xfId="12" applyFont="1" applyFill="1" applyBorder="1" applyAlignment="1">
      <alignment horizontal="left" vertical="center"/>
    </xf>
    <xf numFmtId="0" fontId="18" fillId="3" borderId="29" xfId="12" applyFont="1" applyFill="1" applyBorder="1" applyAlignment="1">
      <alignment horizontal="left" vertical="center"/>
    </xf>
    <xf numFmtId="176" fontId="26" fillId="0" borderId="30" xfId="11" applyNumberFormat="1" applyFont="1" applyBorder="1">
      <alignment vertical="center"/>
    </xf>
    <xf numFmtId="176" fontId="26" fillId="0" borderId="28" xfId="11" applyNumberFormat="1" applyFont="1" applyBorder="1">
      <alignment vertical="center"/>
    </xf>
    <xf numFmtId="176" fontId="26" fillId="0" borderId="29" xfId="11" applyNumberFormat="1" applyFont="1" applyBorder="1">
      <alignment vertical="center"/>
    </xf>
    <xf numFmtId="0" fontId="11" fillId="3" borderId="65" xfId="11" applyFont="1" applyFill="1" applyBorder="1" applyAlignment="1">
      <alignment horizontal="center" vertical="center" wrapText="1"/>
    </xf>
    <xf numFmtId="0" fontId="11" fillId="3" borderId="65" xfId="11" applyFont="1" applyFill="1" applyBorder="1" applyAlignment="1">
      <alignment horizontal="center" vertical="center"/>
    </xf>
    <xf numFmtId="0" fontId="28" fillId="0" borderId="7" xfId="16" applyFont="1" applyFill="1" applyBorder="1" applyAlignment="1" applyProtection="1">
      <alignment horizontal="left" vertical="center" wrapText="1"/>
    </xf>
    <xf numFmtId="0" fontId="28" fillId="0" borderId="8" xfId="16" applyFont="1" applyFill="1" applyBorder="1" applyAlignment="1" applyProtection="1">
      <alignment horizontal="left" vertical="center" wrapText="1"/>
    </xf>
    <xf numFmtId="0" fontId="28" fillId="0" borderId="37" xfId="16" applyFont="1" applyFill="1" applyBorder="1" applyAlignment="1" applyProtection="1">
      <alignment horizontal="left" vertical="center"/>
    </xf>
    <xf numFmtId="0" fontId="28" fillId="0" borderId="38" xfId="16" applyFont="1" applyFill="1" applyBorder="1" applyAlignment="1" applyProtection="1">
      <alignment horizontal="left" vertical="center"/>
    </xf>
    <xf numFmtId="0" fontId="28" fillId="0" borderId="54" xfId="16" applyFont="1" applyFill="1" applyBorder="1" applyAlignment="1" applyProtection="1">
      <alignment horizontal="left" vertical="center"/>
    </xf>
    <xf numFmtId="0" fontId="28" fillId="0" borderId="56" xfId="16" applyFont="1" applyFill="1" applyBorder="1" applyAlignment="1" applyProtection="1">
      <alignment horizontal="left" vertical="center"/>
    </xf>
    <xf numFmtId="0" fontId="29" fillId="0" borderId="28" xfId="17" applyFont="1" applyFill="1" applyBorder="1" applyAlignment="1">
      <alignment horizontal="left" vertical="center" wrapText="1"/>
    </xf>
    <xf numFmtId="0" fontId="29" fillId="0" borderId="28" xfId="17" applyFont="1" applyBorder="1" applyAlignment="1">
      <alignment horizontal="left" vertical="center" wrapText="1"/>
    </xf>
    <xf numFmtId="0" fontId="29" fillId="0" borderId="52" xfId="17" applyFont="1" applyBorder="1" applyAlignment="1">
      <alignment horizontal="left" vertical="center" wrapText="1"/>
    </xf>
    <xf numFmtId="0" fontId="29" fillId="0" borderId="54" xfId="17" applyFont="1" applyFill="1" applyBorder="1" applyAlignment="1">
      <alignment horizontal="left" vertical="center" wrapText="1"/>
    </xf>
    <xf numFmtId="0" fontId="29" fillId="0" borderId="54" xfId="17" applyFont="1" applyBorder="1" applyAlignment="1">
      <alignment horizontal="left" vertical="center" wrapText="1"/>
    </xf>
    <xf numFmtId="0" fontId="29" fillId="0" borderId="56" xfId="17" applyFont="1" applyBorder="1" applyAlignment="1">
      <alignment horizontal="left" vertical="center" wrapText="1"/>
    </xf>
    <xf numFmtId="0" fontId="29" fillId="0" borderId="49" xfId="17" applyFont="1" applyFill="1" applyBorder="1" applyAlignment="1">
      <alignment horizontal="left" vertical="center" wrapText="1"/>
    </xf>
    <xf numFmtId="0" fontId="29" fillId="0" borderId="51" xfId="17" applyFont="1" applyFill="1" applyBorder="1" applyAlignment="1">
      <alignment horizontal="left" vertical="center" wrapText="1"/>
    </xf>
    <xf numFmtId="0" fontId="29" fillId="0" borderId="27" xfId="18" applyFont="1" applyFill="1" applyBorder="1" applyAlignment="1">
      <alignment vertical="center" wrapText="1"/>
    </xf>
    <xf numFmtId="0" fontId="29" fillId="0" borderId="29" xfId="18" applyFont="1" applyFill="1" applyBorder="1" applyAlignment="1">
      <alignment vertical="center" wrapText="1"/>
    </xf>
    <xf numFmtId="0" fontId="29" fillId="0" borderId="28" xfId="18" applyFont="1" applyFill="1" applyBorder="1" applyAlignment="1">
      <alignment vertical="center"/>
    </xf>
    <xf numFmtId="0" fontId="29" fillId="0" borderId="52" xfId="18" applyFont="1" applyFill="1" applyBorder="1" applyAlignment="1">
      <alignment vertical="center"/>
    </xf>
    <xf numFmtId="0" fontId="29" fillId="0" borderId="61" xfId="18" applyFont="1" applyFill="1" applyBorder="1" applyAlignment="1">
      <alignment vertical="center"/>
    </xf>
    <xf numFmtId="0" fontId="29" fillId="0" borderId="55" xfId="18" applyFont="1" applyFill="1" applyBorder="1" applyAlignment="1">
      <alignment vertical="center"/>
    </xf>
    <xf numFmtId="0" fontId="29" fillId="0" borderId="54" xfId="18" applyFont="1" applyFill="1" applyBorder="1" applyAlignment="1">
      <alignment vertical="center"/>
    </xf>
    <xf numFmtId="0" fontId="29" fillId="0" borderId="56" xfId="18" applyFont="1" applyFill="1" applyBorder="1" applyAlignment="1">
      <alignment vertical="center"/>
    </xf>
    <xf numFmtId="0" fontId="30" fillId="0" borderId="183" xfId="18" applyFont="1" applyBorder="1" applyAlignment="1">
      <alignment horizontal="center" vertical="center" wrapText="1"/>
    </xf>
    <xf numFmtId="0" fontId="30" fillId="0" borderId="184" xfId="18" applyFont="1" applyBorder="1" applyAlignment="1">
      <alignment horizontal="center" vertical="center" wrapText="1"/>
    </xf>
    <xf numFmtId="0" fontId="30" fillId="0" borderId="112" xfId="18" applyFont="1" applyBorder="1" applyAlignment="1">
      <alignment horizontal="center" vertical="center" wrapText="1"/>
    </xf>
    <xf numFmtId="0" fontId="30" fillId="0" borderId="182" xfId="18" applyFont="1" applyBorder="1" applyAlignment="1">
      <alignment horizontal="center" vertical="center" wrapText="1"/>
    </xf>
    <xf numFmtId="0" fontId="30" fillId="0" borderId="48" xfId="18" applyFont="1" applyBorder="1">
      <alignment vertical="center"/>
    </xf>
    <xf numFmtId="0" fontId="30" fillId="0" borderId="49" xfId="18" applyFont="1" applyBorder="1">
      <alignment vertical="center"/>
    </xf>
    <xf numFmtId="0" fontId="30" fillId="0" borderId="50" xfId="18" applyFont="1" applyBorder="1">
      <alignment vertical="center"/>
    </xf>
    <xf numFmtId="0" fontId="30" fillId="0" borderId="53" xfId="18" applyFont="1" applyBorder="1">
      <alignment vertical="center"/>
    </xf>
    <xf numFmtId="0" fontId="30" fillId="0" borderId="54" xfId="18" applyFont="1" applyBorder="1">
      <alignment vertical="center"/>
    </xf>
    <xf numFmtId="0" fontId="30" fillId="0" borderId="55" xfId="18" applyFont="1" applyBorder="1">
      <alignment vertical="center"/>
    </xf>
    <xf numFmtId="0" fontId="29" fillId="0" borderId="6" xfId="18" applyFont="1" applyFill="1" applyBorder="1" applyAlignment="1">
      <alignment vertical="center" wrapText="1"/>
    </xf>
    <xf numFmtId="0" fontId="29" fillId="0" borderId="2" xfId="18" applyFont="1" applyFill="1" applyBorder="1" applyAlignment="1">
      <alignment vertical="center" wrapText="1"/>
    </xf>
    <xf numFmtId="0" fontId="29" fillId="0" borderId="17" xfId="18" applyFont="1" applyFill="1" applyBorder="1" applyAlignment="1">
      <alignment vertical="center" wrapText="1"/>
    </xf>
    <xf numFmtId="0" fontId="29" fillId="0" borderId="13" xfId="18" applyFont="1" applyFill="1" applyBorder="1" applyAlignment="1">
      <alignment vertical="center" wrapText="1"/>
    </xf>
    <xf numFmtId="0" fontId="29" fillId="0" borderId="19" xfId="18" applyFont="1" applyFill="1" applyBorder="1" applyAlignment="1">
      <alignment vertical="center" wrapText="1"/>
    </xf>
    <xf numFmtId="0" fontId="29" fillId="0" borderId="23" xfId="18" applyFont="1" applyFill="1" applyBorder="1" applyAlignment="1">
      <alignment vertical="center" wrapText="1"/>
    </xf>
    <xf numFmtId="0" fontId="29" fillId="0" borderId="49" xfId="18" applyFont="1" applyFill="1" applyBorder="1" applyAlignment="1">
      <alignment vertical="center"/>
    </xf>
    <xf numFmtId="0" fontId="29" fillId="0" borderId="51" xfId="18" applyFont="1" applyFill="1" applyBorder="1" applyAlignment="1">
      <alignment vertical="center"/>
    </xf>
    <xf numFmtId="0" fontId="29" fillId="0" borderId="36" xfId="19" applyFont="1" applyFill="1" applyBorder="1" applyAlignment="1">
      <alignment vertical="center" wrapText="1"/>
    </xf>
    <xf numFmtId="0" fontId="29" fillId="0" borderId="32" xfId="19" applyFont="1" applyFill="1" applyBorder="1" applyAlignment="1">
      <alignment vertical="center" wrapText="1"/>
    </xf>
    <xf numFmtId="0" fontId="29" fillId="0" borderId="17" xfId="19" applyFont="1" applyFill="1" applyBorder="1" applyAlignment="1">
      <alignment vertical="center" wrapText="1"/>
    </xf>
    <xf numFmtId="0" fontId="29" fillId="0" borderId="13" xfId="19" applyFont="1" applyFill="1" applyBorder="1" applyAlignment="1">
      <alignment vertical="center" wrapText="1"/>
    </xf>
    <xf numFmtId="0" fontId="29" fillId="0" borderId="19" xfId="19" applyFont="1" applyFill="1" applyBorder="1" applyAlignment="1">
      <alignment vertical="center" wrapText="1"/>
    </xf>
    <xf numFmtId="0" fontId="29" fillId="0" borderId="23" xfId="19" applyFont="1" applyFill="1" applyBorder="1" applyAlignment="1">
      <alignment vertical="center" wrapText="1"/>
    </xf>
    <xf numFmtId="0" fontId="29" fillId="0" borderId="28" xfId="19" applyFont="1" applyFill="1" applyBorder="1" applyAlignment="1">
      <alignment horizontal="left" vertical="center"/>
    </xf>
    <xf numFmtId="0" fontId="29" fillId="0" borderId="52" xfId="19" applyFont="1" applyFill="1" applyBorder="1" applyAlignment="1">
      <alignment horizontal="left" vertical="center"/>
    </xf>
    <xf numFmtId="0" fontId="29" fillId="0" borderId="61" xfId="19" applyFont="1" applyFill="1" applyBorder="1" applyAlignment="1">
      <alignment vertical="center"/>
    </xf>
    <xf numFmtId="0" fontId="29" fillId="0" borderId="55" xfId="19" applyFont="1" applyFill="1" applyBorder="1" applyAlignment="1">
      <alignment vertical="center"/>
    </xf>
    <xf numFmtId="0" fontId="29" fillId="0" borderId="54" xfId="19" applyFont="1" applyFill="1" applyBorder="1" applyAlignment="1">
      <alignment horizontal="left" vertical="center"/>
    </xf>
    <xf numFmtId="0" fontId="29" fillId="0" borderId="56" xfId="19" applyFont="1" applyFill="1" applyBorder="1" applyAlignment="1">
      <alignment horizontal="left" vertical="center"/>
    </xf>
    <xf numFmtId="0" fontId="29" fillId="0" borderId="6" xfId="19" applyFont="1" applyFill="1" applyBorder="1" applyAlignment="1">
      <alignment vertical="center" wrapText="1"/>
    </xf>
    <xf numFmtId="0" fontId="29" fillId="0" borderId="2" xfId="19" applyFont="1" applyFill="1" applyBorder="1" applyAlignment="1">
      <alignment vertical="center" wrapText="1"/>
    </xf>
    <xf numFmtId="0" fontId="29" fillId="0" borderId="49" xfId="19" applyFont="1" applyFill="1" applyBorder="1" applyAlignment="1">
      <alignment horizontal="left" vertical="center"/>
    </xf>
    <xf numFmtId="0" fontId="29" fillId="0" borderId="51" xfId="19" applyFont="1" applyFill="1" applyBorder="1" applyAlignment="1">
      <alignment horizontal="left" vertical="center"/>
    </xf>
    <xf numFmtId="0" fontId="29" fillId="0" borderId="30" xfId="19" applyFont="1" applyFill="1" applyBorder="1" applyAlignment="1">
      <alignment horizontal="center" vertical="center" shrinkToFit="1"/>
    </xf>
    <xf numFmtId="0" fontId="29" fillId="0" borderId="28" xfId="19" applyFont="1" applyFill="1" applyBorder="1" applyAlignment="1">
      <alignment horizontal="center" vertical="center" shrinkToFit="1"/>
    </xf>
    <xf numFmtId="0" fontId="29" fillId="0" borderId="52" xfId="19" applyFont="1" applyFill="1" applyBorder="1" applyAlignment="1">
      <alignment horizontal="center" vertical="center" shrinkToFit="1"/>
    </xf>
    <xf numFmtId="0" fontId="35" fillId="0" borderId="30" xfId="16" applyFont="1" applyFill="1" applyBorder="1" applyAlignment="1" applyProtection="1">
      <alignment horizontal="left" vertical="center" wrapText="1"/>
      <protection locked="0"/>
    </xf>
    <xf numFmtId="0" fontId="35" fillId="0" borderId="28" xfId="16" applyFont="1" applyFill="1" applyBorder="1" applyAlignment="1" applyProtection="1">
      <alignment horizontal="left" vertical="center" wrapText="1"/>
      <protection locked="0"/>
    </xf>
    <xf numFmtId="0" fontId="35" fillId="0" borderId="52" xfId="16" applyFont="1" applyFill="1" applyBorder="1" applyAlignment="1" applyProtection="1">
      <alignment horizontal="left" vertical="center" wrapText="1"/>
      <protection locked="0"/>
    </xf>
    <xf numFmtId="0" fontId="35" fillId="0" borderId="53"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10" xfId="16" applyFont="1" applyFill="1" applyBorder="1" applyAlignment="1" applyProtection="1">
      <alignment horizontal="left" vertical="center"/>
    </xf>
    <xf numFmtId="0" fontId="35" fillId="0" borderId="11" xfId="16" applyFont="1" applyFill="1" applyBorder="1" applyAlignment="1" applyProtection="1">
      <alignment horizontal="left" vertical="center"/>
    </xf>
    <xf numFmtId="0" fontId="35" fillId="0" borderId="7" xfId="16" applyFont="1" applyFill="1" applyBorder="1" applyAlignment="1" applyProtection="1">
      <alignment horizontal="left" vertical="center" wrapText="1"/>
    </xf>
    <xf numFmtId="0" fontId="35" fillId="0" borderId="8" xfId="16" applyFont="1" applyFill="1" applyBorder="1" applyAlignment="1" applyProtection="1">
      <alignment horizontal="left" vertical="center" wrapText="1"/>
    </xf>
    <xf numFmtId="0" fontId="35" fillId="0" borderId="37" xfId="16" applyFont="1" applyFill="1" applyBorder="1" applyAlignment="1" applyProtection="1">
      <alignment horizontal="left" vertical="center"/>
    </xf>
    <xf numFmtId="0" fontId="35" fillId="0" borderId="38" xfId="16" applyFont="1" applyFill="1" applyBorder="1" applyAlignment="1" applyProtection="1">
      <alignment horizontal="left" vertical="center"/>
    </xf>
    <xf numFmtId="0" fontId="35" fillId="0" borderId="28" xfId="16" applyFont="1" applyFill="1" applyBorder="1" applyAlignment="1" applyProtection="1">
      <alignment horizontal="left" vertical="center"/>
    </xf>
    <xf numFmtId="0" fontId="35" fillId="0" borderId="52" xfId="16" applyFont="1" applyFill="1" applyBorder="1" applyAlignment="1" applyProtection="1">
      <alignment horizontal="left" vertical="center"/>
    </xf>
  </cellXfs>
  <cellStyles count="20">
    <cellStyle name="標準" xfId="0" builtinId="0"/>
    <cellStyle name="標準 2" xfId="6"/>
    <cellStyle name="標準 2 2" xfId="2"/>
    <cellStyle name="標準 2 3" xfId="4"/>
    <cellStyle name="標準 3" xfId="5"/>
    <cellStyle name="標準 4" xfId="15"/>
    <cellStyle name="標準 4_APAHO401600" xfId="16"/>
    <cellStyle name="標準 4_APAHO4019001" xfId="19"/>
    <cellStyle name="標準 4_ZJ08_022012_青森市_2010" xfId="18"/>
    <cellStyle name="標準 6" xfId="1"/>
    <cellStyle name="標準 6_APAHO401000" xfId="3"/>
    <cellStyle name="標準 6_APAHO401200_O-JJ1016-001-3_財政状況資料集(決算状況カード(各会計・関係団体))(Rev2)2" xfId="10"/>
    <cellStyle name="標準 6_APAHO402200_O-JJ1016-001-3_財政状況資料集(決算状況カード(各会計・関係団体))(Rev2)2" xfId="7"/>
    <cellStyle name="標準_【レイアウト】（県）資料３（Ｐ２）　歳出比較分析表" xfId="11"/>
    <cellStyle name="標準_【レイアウト】（市）資料３（Ｐ２）　歳出比較分析表" xfId="12"/>
    <cellStyle name="標準_APAHO251300" xfId="13"/>
    <cellStyle name="標準_APAHO252300" xfId="14"/>
    <cellStyle name="標準_Book1" xfId="8"/>
    <cellStyle name="標準_O-JJ0722-001-3_決算状況カード(各会計・関係団体)_O-JJ1016-001-3_財政状況資料集(決算状況カード(各会計・関係団体))(Rev2)2" xfId="9"/>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19050">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0-DD60-459B-969F-D6B729C0607F}"/>
            </c:ext>
          </c:extLst>
        </c:ser>
        <c:ser>
          <c:idx val="1"/>
          <c:order val="1"/>
          <c:spPr>
            <a:ln w="19050">
              <a:noFill/>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1-DD60-459B-969F-D6B729C060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3.36</c:v>
                </c:pt>
                <c:pt idx="1">
                  <c:v>2.78</c:v>
                </c:pt>
                <c:pt idx="2">
                  <c:v>2.44</c:v>
                </c:pt>
                <c:pt idx="3">
                  <c:v>3.34</c:v>
                </c:pt>
                <c:pt idx="4">
                  <c:v>2.37</c:v>
                </c:pt>
              </c:numCache>
            </c:numRef>
          </c:val>
          <c:extLst>
            <c:ext xmlns:c16="http://schemas.microsoft.com/office/drawing/2014/chart" uri="{C3380CC4-5D6E-409C-BE32-E72D297353CC}">
              <c16:uniqueId val="{00000000-AF52-4125-90F1-44EB3DEA414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30.75</c:v>
                </c:pt>
                <c:pt idx="1">
                  <c:v>25.79</c:v>
                </c:pt>
                <c:pt idx="2">
                  <c:v>27.62</c:v>
                </c:pt>
                <c:pt idx="3">
                  <c:v>26.78</c:v>
                </c:pt>
                <c:pt idx="4">
                  <c:v>34.020000000000003</c:v>
                </c:pt>
              </c:numCache>
            </c:numRef>
          </c:val>
          <c:extLst>
            <c:ext xmlns:c16="http://schemas.microsoft.com/office/drawing/2014/chart" uri="{C3380CC4-5D6E-409C-BE32-E72D297353CC}">
              <c16:uniqueId val="{00000001-AF52-4125-90F1-44EB3DEA41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-1.95</c:v>
                </c:pt>
                <c:pt idx="1">
                  <c:v>-4.97</c:v>
                </c:pt>
                <c:pt idx="2">
                  <c:v>1.1000000000000001</c:v>
                </c:pt>
                <c:pt idx="3">
                  <c:v>-0.4</c:v>
                </c:pt>
                <c:pt idx="4">
                  <c:v>7.4</c:v>
                </c:pt>
              </c:numCache>
            </c:numRef>
          </c:val>
          <c:smooth val="0"/>
          <c:extLst>
            <c:ext xmlns:c16="http://schemas.microsoft.com/office/drawing/2014/chart" uri="{C3380CC4-5D6E-409C-BE32-E72D297353CC}">
              <c16:uniqueId val="{00000002-AF52-4125-90F1-44EB3DEA41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7.0000000000000007E-2</c:v>
                </c:pt>
                <c:pt idx="2">
                  <c:v>#N/A</c:v>
                </c:pt>
                <c:pt idx="3">
                  <c:v>0</c:v>
                </c:pt>
                <c:pt idx="4">
                  <c:v>#N/A</c:v>
                </c:pt>
                <c:pt idx="5">
                  <c:v>0</c:v>
                </c:pt>
                <c:pt idx="6">
                  <c:v>#N/A</c:v>
                </c:pt>
                <c:pt idx="7">
                  <c:v>0.03</c:v>
                </c:pt>
                <c:pt idx="8">
                  <c:v>#N/A</c:v>
                </c:pt>
                <c:pt idx="9">
                  <c:v>0.02</c:v>
                </c:pt>
              </c:numCache>
            </c:numRef>
          </c:val>
          <c:extLst>
            <c:ext xmlns:c16="http://schemas.microsoft.com/office/drawing/2014/chart" uri="{C3380CC4-5D6E-409C-BE32-E72D297353CC}">
              <c16:uniqueId val="{00000000-0A91-4FE0-92BF-5C2C15ED2D1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91-4FE0-92BF-5C2C15ED2D10}"/>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0A91-4FE0-92BF-5C2C15ED2D10}"/>
            </c:ext>
          </c:extLst>
        </c:ser>
        <c:ser>
          <c:idx val="3"/>
          <c:order val="3"/>
          <c:tx>
            <c:strRef>
              <c:f>[1]データシート!$A$30</c:f>
              <c:strCache>
                <c:ptCount val="1"/>
                <c:pt idx="0">
                  <c:v>下水道事業会計（農業集落排水事業）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0.05</c:v>
                </c:pt>
                <c:pt idx="2">
                  <c:v>#N/A</c:v>
                </c:pt>
                <c:pt idx="3">
                  <c:v>0.09</c:v>
                </c:pt>
                <c:pt idx="4">
                  <c:v>#N/A</c:v>
                </c:pt>
                <c:pt idx="5">
                  <c:v>0.25</c:v>
                </c:pt>
                <c:pt idx="6">
                  <c:v>#N/A</c:v>
                </c:pt>
                <c:pt idx="7">
                  <c:v>0.08</c:v>
                </c:pt>
                <c:pt idx="8">
                  <c:v>#N/A</c:v>
                </c:pt>
                <c:pt idx="9">
                  <c:v>0.13</c:v>
                </c:pt>
              </c:numCache>
            </c:numRef>
          </c:val>
          <c:extLst>
            <c:ext xmlns:c16="http://schemas.microsoft.com/office/drawing/2014/chart" uri="{C3380CC4-5D6E-409C-BE32-E72D297353CC}">
              <c16:uniqueId val="{00000003-0A91-4FE0-92BF-5C2C15ED2D10}"/>
            </c:ext>
          </c:extLst>
        </c:ser>
        <c:ser>
          <c:idx val="4"/>
          <c:order val="4"/>
          <c:tx>
            <c:strRef>
              <c:f>[1]データシート!$A$31</c:f>
              <c:strCache>
                <c:ptCount val="1"/>
                <c:pt idx="0">
                  <c:v>雫石町立雫石診療所特別会計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c:v>
                </c:pt>
                <c:pt idx="2">
                  <c:v>#N/A</c:v>
                </c:pt>
                <c:pt idx="3">
                  <c:v>0.03</c:v>
                </c:pt>
                <c:pt idx="4">
                  <c:v>#N/A</c:v>
                </c:pt>
                <c:pt idx="5">
                  <c:v>0.28000000000000003</c:v>
                </c:pt>
                <c:pt idx="6">
                  <c:v>#N/A</c:v>
                </c:pt>
                <c:pt idx="7">
                  <c:v>0.33</c:v>
                </c:pt>
                <c:pt idx="8">
                  <c:v>#N/A</c:v>
                </c:pt>
                <c:pt idx="9">
                  <c:v>0.38</c:v>
                </c:pt>
              </c:numCache>
            </c:numRef>
          </c:val>
          <c:extLst>
            <c:ext xmlns:c16="http://schemas.microsoft.com/office/drawing/2014/chart" uri="{C3380CC4-5D6E-409C-BE32-E72D297353CC}">
              <c16:uniqueId val="{00000004-0A91-4FE0-92BF-5C2C15ED2D10}"/>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0.44</c:v>
                </c:pt>
                <c:pt idx="2">
                  <c:v>#N/A</c:v>
                </c:pt>
                <c:pt idx="3">
                  <c:v>0.77</c:v>
                </c:pt>
                <c:pt idx="4">
                  <c:v>#N/A</c:v>
                </c:pt>
                <c:pt idx="5">
                  <c:v>0.06</c:v>
                </c:pt>
                <c:pt idx="6">
                  <c:v>#N/A</c:v>
                </c:pt>
                <c:pt idx="7">
                  <c:v>0.38</c:v>
                </c:pt>
                <c:pt idx="8">
                  <c:v>#N/A</c:v>
                </c:pt>
                <c:pt idx="9">
                  <c:v>0.46</c:v>
                </c:pt>
              </c:numCache>
            </c:numRef>
          </c:val>
          <c:extLst>
            <c:ext xmlns:c16="http://schemas.microsoft.com/office/drawing/2014/chart" uri="{C3380CC4-5D6E-409C-BE32-E72D297353CC}">
              <c16:uniqueId val="{00000005-0A91-4FE0-92BF-5C2C15ED2D10}"/>
            </c:ext>
          </c:extLst>
        </c:ser>
        <c:ser>
          <c:idx val="6"/>
          <c:order val="6"/>
          <c:tx>
            <c:strRef>
              <c:f>[1]データシート!$A$33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0.53</c:v>
                </c:pt>
                <c:pt idx="2">
                  <c:v>#N/A</c:v>
                </c:pt>
                <c:pt idx="3">
                  <c:v>0.54</c:v>
                </c:pt>
                <c:pt idx="4">
                  <c:v>#N/A</c:v>
                </c:pt>
                <c:pt idx="5">
                  <c:v>0.88</c:v>
                </c:pt>
                <c:pt idx="6">
                  <c:v>#N/A</c:v>
                </c:pt>
                <c:pt idx="7">
                  <c:v>0.71</c:v>
                </c:pt>
                <c:pt idx="8">
                  <c:v>#N/A</c:v>
                </c:pt>
                <c:pt idx="9">
                  <c:v>0.8</c:v>
                </c:pt>
              </c:numCache>
            </c:numRef>
          </c:val>
          <c:extLst>
            <c:ext xmlns:c16="http://schemas.microsoft.com/office/drawing/2014/chart" uri="{C3380CC4-5D6E-409C-BE32-E72D297353CC}">
              <c16:uniqueId val="{00000006-0A91-4FE0-92BF-5C2C15ED2D10}"/>
            </c:ext>
          </c:extLst>
        </c:ser>
        <c:ser>
          <c:idx val="7"/>
          <c:order val="7"/>
          <c:tx>
            <c:strRef>
              <c:f>[1]データシート!$A$34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0.9</c:v>
                </c:pt>
                <c:pt idx="2">
                  <c:v>#N/A</c:v>
                </c:pt>
                <c:pt idx="3">
                  <c:v>0.67</c:v>
                </c:pt>
                <c:pt idx="4">
                  <c:v>#N/A</c:v>
                </c:pt>
                <c:pt idx="5">
                  <c:v>1.05</c:v>
                </c:pt>
                <c:pt idx="6">
                  <c:v>#N/A</c:v>
                </c:pt>
                <c:pt idx="7">
                  <c:v>1.33</c:v>
                </c:pt>
                <c:pt idx="8">
                  <c:v>#N/A</c:v>
                </c:pt>
                <c:pt idx="9">
                  <c:v>1.57</c:v>
                </c:pt>
              </c:numCache>
            </c:numRef>
          </c:val>
          <c:extLst>
            <c:ext xmlns:c16="http://schemas.microsoft.com/office/drawing/2014/chart" uri="{C3380CC4-5D6E-409C-BE32-E72D297353CC}">
              <c16:uniqueId val="{00000007-0A91-4FE0-92BF-5C2C15ED2D1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3.15</c:v>
                </c:pt>
                <c:pt idx="2">
                  <c:v>#N/A</c:v>
                </c:pt>
                <c:pt idx="3">
                  <c:v>2.74</c:v>
                </c:pt>
                <c:pt idx="4">
                  <c:v>#N/A</c:v>
                </c:pt>
                <c:pt idx="5">
                  <c:v>2.14</c:v>
                </c:pt>
                <c:pt idx="6">
                  <c:v>#N/A</c:v>
                </c:pt>
                <c:pt idx="7">
                  <c:v>3</c:v>
                </c:pt>
                <c:pt idx="8">
                  <c:v>#N/A</c:v>
                </c:pt>
                <c:pt idx="9">
                  <c:v>1.98</c:v>
                </c:pt>
              </c:numCache>
            </c:numRef>
          </c:val>
          <c:extLst>
            <c:ext xmlns:c16="http://schemas.microsoft.com/office/drawing/2014/chart" uri="{C3380CC4-5D6E-409C-BE32-E72D297353CC}">
              <c16:uniqueId val="{00000008-0A91-4FE0-92BF-5C2C15ED2D1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13.27</c:v>
                </c:pt>
                <c:pt idx="2">
                  <c:v>#N/A</c:v>
                </c:pt>
                <c:pt idx="3">
                  <c:v>13.16</c:v>
                </c:pt>
                <c:pt idx="4">
                  <c:v>#N/A</c:v>
                </c:pt>
                <c:pt idx="5">
                  <c:v>14.09</c:v>
                </c:pt>
                <c:pt idx="6">
                  <c:v>#N/A</c:v>
                </c:pt>
                <c:pt idx="7">
                  <c:v>14.88</c:v>
                </c:pt>
                <c:pt idx="8">
                  <c:v>#N/A</c:v>
                </c:pt>
                <c:pt idx="9">
                  <c:v>12.19</c:v>
                </c:pt>
              </c:numCache>
            </c:numRef>
          </c:val>
          <c:extLst>
            <c:ext xmlns:c16="http://schemas.microsoft.com/office/drawing/2014/chart" uri="{C3380CC4-5D6E-409C-BE32-E72D297353CC}">
              <c16:uniqueId val="{00000009-0A91-4FE0-92BF-5C2C15ED2D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906</c:v>
                </c:pt>
                <c:pt idx="5">
                  <c:v>970</c:v>
                </c:pt>
                <c:pt idx="8">
                  <c:v>935</c:v>
                </c:pt>
                <c:pt idx="11">
                  <c:v>859</c:v>
                </c:pt>
                <c:pt idx="14">
                  <c:v>868</c:v>
                </c:pt>
              </c:numCache>
            </c:numRef>
          </c:val>
          <c:extLst>
            <c:ext xmlns:c16="http://schemas.microsoft.com/office/drawing/2014/chart" uri="{C3380CC4-5D6E-409C-BE32-E72D297353CC}">
              <c16:uniqueId val="{00000000-A41E-438F-BE03-5284536FCE3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1E-438F-BE03-5284536FCE3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14</c:v>
                </c:pt>
                <c:pt idx="3">
                  <c:v>14</c:v>
                </c:pt>
                <c:pt idx="6">
                  <c:v>13</c:v>
                </c:pt>
                <c:pt idx="9">
                  <c:v>14</c:v>
                </c:pt>
                <c:pt idx="12">
                  <c:v>15</c:v>
                </c:pt>
              </c:numCache>
            </c:numRef>
          </c:val>
          <c:extLst>
            <c:ext xmlns:c16="http://schemas.microsoft.com/office/drawing/2014/chart" uri="{C3380CC4-5D6E-409C-BE32-E72D297353CC}">
              <c16:uniqueId val="{00000002-A41E-438F-BE03-5284536FCE3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156</c:v>
                </c:pt>
                <c:pt idx="3">
                  <c:v>77</c:v>
                </c:pt>
                <c:pt idx="6">
                  <c:v>57</c:v>
                </c:pt>
                <c:pt idx="9">
                  <c:v>53</c:v>
                </c:pt>
                <c:pt idx="12">
                  <c:v>30</c:v>
                </c:pt>
              </c:numCache>
            </c:numRef>
          </c:val>
          <c:extLst>
            <c:ext xmlns:c16="http://schemas.microsoft.com/office/drawing/2014/chart" uri="{C3380CC4-5D6E-409C-BE32-E72D297353CC}">
              <c16:uniqueId val="{00000003-A41E-438F-BE03-5284536FCE3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284</c:v>
                </c:pt>
                <c:pt idx="3">
                  <c:v>280</c:v>
                </c:pt>
                <c:pt idx="6">
                  <c:v>282</c:v>
                </c:pt>
                <c:pt idx="9">
                  <c:v>272</c:v>
                </c:pt>
                <c:pt idx="12">
                  <c:v>273</c:v>
                </c:pt>
              </c:numCache>
            </c:numRef>
          </c:val>
          <c:extLst>
            <c:ext xmlns:c16="http://schemas.microsoft.com/office/drawing/2014/chart" uri="{C3380CC4-5D6E-409C-BE32-E72D297353CC}">
              <c16:uniqueId val="{00000004-A41E-438F-BE03-5284536FCE3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1E-438F-BE03-5284536FCE3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1E-438F-BE03-5284536FCE3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861</c:v>
                </c:pt>
                <c:pt idx="3">
                  <c:v>919</c:v>
                </c:pt>
                <c:pt idx="6">
                  <c:v>923</c:v>
                </c:pt>
                <c:pt idx="9">
                  <c:v>853</c:v>
                </c:pt>
                <c:pt idx="12">
                  <c:v>888</c:v>
                </c:pt>
              </c:numCache>
            </c:numRef>
          </c:val>
          <c:extLst>
            <c:ext xmlns:c16="http://schemas.microsoft.com/office/drawing/2014/chart" uri="{C3380CC4-5D6E-409C-BE32-E72D297353CC}">
              <c16:uniqueId val="{00000007-A41E-438F-BE03-5284536FCE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409</c:v>
                </c:pt>
                <c:pt idx="2">
                  <c:v>#N/A</c:v>
                </c:pt>
                <c:pt idx="3">
                  <c:v>#N/A</c:v>
                </c:pt>
                <c:pt idx="4">
                  <c:v>320</c:v>
                </c:pt>
                <c:pt idx="5">
                  <c:v>#N/A</c:v>
                </c:pt>
                <c:pt idx="6">
                  <c:v>#N/A</c:v>
                </c:pt>
                <c:pt idx="7">
                  <c:v>340</c:v>
                </c:pt>
                <c:pt idx="8">
                  <c:v>#N/A</c:v>
                </c:pt>
                <c:pt idx="9">
                  <c:v>#N/A</c:v>
                </c:pt>
                <c:pt idx="10">
                  <c:v>333</c:v>
                </c:pt>
                <c:pt idx="11">
                  <c:v>#N/A</c:v>
                </c:pt>
                <c:pt idx="12">
                  <c:v>#N/A</c:v>
                </c:pt>
                <c:pt idx="13">
                  <c:v>338</c:v>
                </c:pt>
                <c:pt idx="14">
                  <c:v>#N/A</c:v>
                </c:pt>
              </c:numCache>
            </c:numRef>
          </c:val>
          <c:smooth val="0"/>
          <c:extLst>
            <c:ext xmlns:c16="http://schemas.microsoft.com/office/drawing/2014/chart" uri="{C3380CC4-5D6E-409C-BE32-E72D297353CC}">
              <c16:uniqueId val="{00000008-A41E-438F-BE03-5284536FCE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9813</c:v>
                </c:pt>
                <c:pt idx="5">
                  <c:v>9574</c:v>
                </c:pt>
                <c:pt idx="8">
                  <c:v>9812</c:v>
                </c:pt>
                <c:pt idx="11">
                  <c:v>9918</c:v>
                </c:pt>
                <c:pt idx="14">
                  <c:v>9630</c:v>
                </c:pt>
              </c:numCache>
            </c:numRef>
          </c:val>
          <c:extLst>
            <c:ext xmlns:c16="http://schemas.microsoft.com/office/drawing/2014/chart" uri="{C3380CC4-5D6E-409C-BE32-E72D297353CC}">
              <c16:uniqueId val="{00000000-7FE4-42D3-A438-0BDD55F8130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84</c:v>
                </c:pt>
                <c:pt idx="5">
                  <c:v>69</c:v>
                </c:pt>
                <c:pt idx="8">
                  <c:v>59</c:v>
                </c:pt>
                <c:pt idx="11">
                  <c:v>48</c:v>
                </c:pt>
                <c:pt idx="14">
                  <c:v>45</c:v>
                </c:pt>
              </c:numCache>
            </c:numRef>
          </c:val>
          <c:extLst>
            <c:ext xmlns:c16="http://schemas.microsoft.com/office/drawing/2014/chart" uri="{C3380CC4-5D6E-409C-BE32-E72D297353CC}">
              <c16:uniqueId val="{00000001-7FE4-42D3-A438-0BDD55F8130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2502</c:v>
                </c:pt>
                <c:pt idx="5">
                  <c:v>2304</c:v>
                </c:pt>
                <c:pt idx="8">
                  <c:v>2401</c:v>
                </c:pt>
                <c:pt idx="11">
                  <c:v>2302</c:v>
                </c:pt>
                <c:pt idx="14">
                  <c:v>2838</c:v>
                </c:pt>
              </c:numCache>
            </c:numRef>
          </c:val>
          <c:extLst>
            <c:ext xmlns:c16="http://schemas.microsoft.com/office/drawing/2014/chart" uri="{C3380CC4-5D6E-409C-BE32-E72D297353CC}">
              <c16:uniqueId val="{00000002-7FE4-42D3-A438-0BDD55F8130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E4-42D3-A438-0BDD55F8130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E4-42D3-A438-0BDD55F8130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E4-42D3-A438-0BDD55F8130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1433</c:v>
                </c:pt>
                <c:pt idx="3">
                  <c:v>1348</c:v>
                </c:pt>
                <c:pt idx="6">
                  <c:v>1278</c:v>
                </c:pt>
                <c:pt idx="9">
                  <c:v>1310</c:v>
                </c:pt>
                <c:pt idx="12">
                  <c:v>1288</c:v>
                </c:pt>
              </c:numCache>
            </c:numRef>
          </c:val>
          <c:extLst>
            <c:ext xmlns:c16="http://schemas.microsoft.com/office/drawing/2014/chart" uri="{C3380CC4-5D6E-409C-BE32-E72D297353CC}">
              <c16:uniqueId val="{00000006-7FE4-42D3-A438-0BDD55F8130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345</c:v>
                </c:pt>
                <c:pt idx="3">
                  <c:v>277</c:v>
                </c:pt>
                <c:pt idx="6">
                  <c:v>207</c:v>
                </c:pt>
                <c:pt idx="9">
                  <c:v>166</c:v>
                </c:pt>
                <c:pt idx="12">
                  <c:v>136</c:v>
                </c:pt>
              </c:numCache>
            </c:numRef>
          </c:val>
          <c:extLst>
            <c:ext xmlns:c16="http://schemas.microsoft.com/office/drawing/2014/chart" uri="{C3380CC4-5D6E-409C-BE32-E72D297353CC}">
              <c16:uniqueId val="{00000007-7FE4-42D3-A438-0BDD55F8130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4696</c:v>
                </c:pt>
                <c:pt idx="3">
                  <c:v>4232</c:v>
                </c:pt>
                <c:pt idx="6">
                  <c:v>4582</c:v>
                </c:pt>
                <c:pt idx="9">
                  <c:v>4683</c:v>
                </c:pt>
                <c:pt idx="12">
                  <c:v>4491</c:v>
                </c:pt>
              </c:numCache>
            </c:numRef>
          </c:val>
          <c:extLst>
            <c:ext xmlns:c16="http://schemas.microsoft.com/office/drawing/2014/chart" uri="{C3380CC4-5D6E-409C-BE32-E72D297353CC}">
              <c16:uniqueId val="{00000008-7FE4-42D3-A438-0BDD55F8130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96</c:v>
                </c:pt>
                <c:pt idx="3">
                  <c:v>89</c:v>
                </c:pt>
                <c:pt idx="6">
                  <c:v>82</c:v>
                </c:pt>
                <c:pt idx="9">
                  <c:v>83</c:v>
                </c:pt>
                <c:pt idx="12">
                  <c:v>67</c:v>
                </c:pt>
              </c:numCache>
            </c:numRef>
          </c:val>
          <c:extLst>
            <c:ext xmlns:c16="http://schemas.microsoft.com/office/drawing/2014/chart" uri="{C3380CC4-5D6E-409C-BE32-E72D297353CC}">
              <c16:uniqueId val="{00000009-7FE4-42D3-A438-0BDD55F8130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8268</c:v>
                </c:pt>
                <c:pt idx="3">
                  <c:v>8547</c:v>
                </c:pt>
                <c:pt idx="6">
                  <c:v>8935</c:v>
                </c:pt>
                <c:pt idx="9">
                  <c:v>9337</c:v>
                </c:pt>
                <c:pt idx="12">
                  <c:v>9336</c:v>
                </c:pt>
              </c:numCache>
            </c:numRef>
          </c:val>
          <c:extLst>
            <c:ext xmlns:c16="http://schemas.microsoft.com/office/drawing/2014/chart" uri="{C3380CC4-5D6E-409C-BE32-E72D297353CC}">
              <c16:uniqueId val="{0000000A-7FE4-42D3-A438-0BDD55F813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2438</c:v>
                </c:pt>
                <c:pt idx="2">
                  <c:v>#N/A</c:v>
                </c:pt>
                <c:pt idx="3">
                  <c:v>#N/A</c:v>
                </c:pt>
                <c:pt idx="4">
                  <c:v>2546</c:v>
                </c:pt>
                <c:pt idx="5">
                  <c:v>#N/A</c:v>
                </c:pt>
                <c:pt idx="6">
                  <c:v>#N/A</c:v>
                </c:pt>
                <c:pt idx="7">
                  <c:v>2811</c:v>
                </c:pt>
                <c:pt idx="8">
                  <c:v>#N/A</c:v>
                </c:pt>
                <c:pt idx="9">
                  <c:v>#N/A</c:v>
                </c:pt>
                <c:pt idx="10">
                  <c:v>3309</c:v>
                </c:pt>
                <c:pt idx="11">
                  <c:v>#N/A</c:v>
                </c:pt>
                <c:pt idx="12">
                  <c:v>#N/A</c:v>
                </c:pt>
                <c:pt idx="13">
                  <c:v>2805</c:v>
                </c:pt>
                <c:pt idx="14">
                  <c:v>#N/A</c:v>
                </c:pt>
              </c:numCache>
            </c:numRef>
          </c:val>
          <c:smooth val="0"/>
          <c:extLst>
            <c:ext xmlns:c16="http://schemas.microsoft.com/office/drawing/2014/chart" uri="{C3380CC4-5D6E-409C-BE32-E72D297353CC}">
              <c16:uniqueId val="{0000000B-7FE4-42D3-A438-0BDD55F813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1715</c:v>
                </c:pt>
                <c:pt idx="1">
                  <c:v>1638</c:v>
                </c:pt>
                <c:pt idx="2">
                  <c:v>2162</c:v>
                </c:pt>
              </c:numCache>
            </c:numRef>
          </c:val>
          <c:extLst>
            <c:ext xmlns:c16="http://schemas.microsoft.com/office/drawing/2014/chart" uri="{C3380CC4-5D6E-409C-BE32-E72D297353CC}">
              <c16:uniqueId val="{00000000-BC66-4B65-92E1-37D66763F6B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92</c:v>
                </c:pt>
                <c:pt idx="1">
                  <c:v>92</c:v>
                </c:pt>
                <c:pt idx="2">
                  <c:v>92</c:v>
                </c:pt>
              </c:numCache>
            </c:numRef>
          </c:val>
          <c:extLst>
            <c:ext xmlns:c16="http://schemas.microsoft.com/office/drawing/2014/chart" uri="{C3380CC4-5D6E-409C-BE32-E72D297353CC}">
              <c16:uniqueId val="{00000001-BC66-4B65-92E1-37D66763F6B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374</c:v>
                </c:pt>
                <c:pt idx="1">
                  <c:v>315</c:v>
                </c:pt>
                <c:pt idx="2">
                  <c:v>315</c:v>
                </c:pt>
              </c:numCache>
            </c:numRef>
          </c:val>
          <c:extLst>
            <c:ext xmlns:c16="http://schemas.microsoft.com/office/drawing/2014/chart" uri="{C3380CC4-5D6E-409C-BE32-E72D297353CC}">
              <c16:uniqueId val="{00000002-BC66-4B65-92E1-37D66763F6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06DD9B1-84DA-4C35-82F2-42A239F214AE}"/>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D3F1F2C-5419-4EEF-840B-B6179FAF746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4D16D67-13A6-4A97-ACA6-68D6B0B9CDC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0F7C153-0D52-4588-86E3-2ABBDF17427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C6B9326-32C4-4359-B2A4-91C100D9BCC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73B15BF-6CB0-4D74-B5A3-DDF18F4E83B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3D7DBCC-2012-4F63-9642-09BB6AABA69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769AD63-6749-4537-BFEA-210CCF4E62A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E883383-794D-4C6F-B96C-8FC1637063E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DC9B339-1494-4C3F-8C72-C0EEEDB882B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182960F7-DDEC-4FAA-9291-27B1A764F69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8CFFFA8-384C-4B01-9DB2-15B76AFB7A3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0B42DAA-D416-4084-BC7D-9F92D308E96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B8CC772-CC80-4C71-A13A-873892B09ED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0920AE1-3DE3-4AD1-A3F9-089E6CD7B4F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E601C5B-6890-4514-AF23-2828C6D7176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7A2B7AA-E3DA-46E9-A271-611287B5215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D1B1BA4-4C75-4915-9815-E74F41658C4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F4FBE93-C112-40AC-B542-CA4E611CE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AE025BA-E5CB-420C-86FC-3B2D744987A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ED3B687-7E52-403A-8AC9-4394716F026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主な要因としては、御所小学校体育館建設に伴う事業費の償還が始まったことなどが挙げられる。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小学校の大規模改修工事やデジタル防災行政無線整備工事等に係る起債に伴い、一層、公債費が増加する見込みであるため、地方債の発行と償還のバランスに留意しながら、普通建設事業の年度間計画に留意しながら、公債費や公債費に準じる経費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BA1BFC0-5D20-4B63-972F-6E129F95C04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312D989-46DE-4887-8806-00BD984D387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D91DFB8D-E28B-4B98-9A16-335E6198A7F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2429365-1961-4A58-96AE-72582C0387A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8C61D07-290A-4760-9484-D72F34E57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FABA695-FB88-4AF6-A948-764DA4B12B6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EF74A3BD-FE50-4195-A427-36B50348112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6F18399-350A-4E4D-9486-A6FAA8D64B4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734A09D-2A4A-46A6-AEEE-803F065C04E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0BA7BF1-954C-4180-B8C3-58E0FB37171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A2613D6-409D-49BB-8029-E110715E8FC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0E9C95E-344F-4106-B46F-73A1D23F595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B8881AF-B3B3-4B85-8AB9-E6D22805EE9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46F9371-080E-4A04-AB27-FEF9029997D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9C69588-9906-4F66-94EF-6BF623085C0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63E47D6-270A-40D3-B17D-29A0A38D8B7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DB1D057-0310-4256-94BE-E3D173252083}"/>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50220F1-CF18-4147-8769-8DB6EE52974D}"/>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9F40CED-64AF-4068-B8AE-84527FB8A1B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BA0F298-4818-4842-AC5C-508CC87DC5B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E050FA3-09B3-4D3E-B6F7-7678A60E9DA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C934E2F-1370-4D1B-9CAD-48FC6F38177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DB190A5F-242B-48E9-8824-69E616C5E15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1BA1446-F0F8-4B95-BE92-DA72D7A4289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328EBFC-30F7-407F-95FB-370DF7C6461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14158DE-EBE5-43F7-9620-85164032133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将来負担比率の分子は、前年度を下回っている。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公営企業債等繰入見込み額は、起債残高の減少により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万円の減、組合等負担等見込み額については一部償還終了により減となった。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新型コロナウイルス感染症の蔓延の影響により既存事業やイベントが中止となったことから、町単費で行うような歳出が減少した一方、ふるさと納税による寄付額が、前年決算額の約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円に増加したことにより財政調整基金に積み立てる額も増え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た。その結果、充当可能基金が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円増加することになり、将来負担比率の分子は前年に比べ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万円減少することとなった。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今後も世代間の負担の公平化と公債費負担の中長期的な平準化の観点から、将来負担の減少に努める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04891C4-1E75-4109-AF4E-7E6F94EED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7AA50B9-9766-47D3-9B1D-66BBB51DB10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0CE2CFD-9F2F-45B4-9144-2E8CC343DE9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D1D1BF7-CC65-43D9-9453-623C27065EB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1D426EC-0A8A-4BDB-8D8A-84572D5049EA}"/>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2FAFE9D-2A8E-40C2-BE0A-BEC001C6724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7E206F3-9851-4C0E-9952-6B4979CD13A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岩手県雫石町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E16C61A-36E5-4CF4-9A41-652754B2BD1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5CF3AF4-A2A1-49A6-8A37-3BFC2F49F2C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1132327-9C0E-4723-B54D-BA764A90F63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764CF99-3CC9-4FE8-93A1-EA580EB974D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基金全体としては、前年度対比で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は大きな変動はないが、財政調整基金については新型コロナウイルス感染症の影響により増額となっている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財政調整基金については、当町の財政規模や過去の大規模災害の教訓から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億円程度必要であると捉えている。今後は、町民への住民サービスを充実させつつも現状の基金残高規模を維持できるよう財政運営に努める。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C152604-358E-4E64-A1AA-41AB5996662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6D3194A-7E7B-4804-925F-5D931B0244E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0D8930D-14A4-4680-BFDE-12490538059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町営住宅建替推進基金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町営住宅の建て替えに要する経費の財源に充てるための基金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定住促進住宅維持管理基金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定住促進の維持管理に係る改修工事等に経費の財源に充てるための基金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ふるさと雫石応援基金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ふるさと納税の寄付による基金。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寄附者の意向に従い、子ども子育て、環境保全、産業振興、健康事業等に活用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定住促進住宅維持管理基金については、平成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年度から、定住促進住宅のトイレ改修や断熱化等の住環境向上大規模改修工事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改修工事費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 18,233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R1 25,048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 27,155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を複数年計画により実施しており、その財源に充てるため取り崩している。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（基金取崩額：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 10,800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 25,049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 27,155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また、森林環境基金については、航空レーザーによる森林解析業務を行う見込みがあるため積立を行っている。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定住促進住宅維持管理基金については、引き続き住環境向上大規模改修工事のため、計画的に活用することとしている。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公共施設等整備基金ついては、火葬場の建て替えの検討が始まっていることから今後積立を行っていく見込み。</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1B728F3-DAEA-4E35-AC2A-08420569B4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EFF77D1-3909-40E5-8AE4-B21BB189685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39136F97-3251-44E6-BA89-5B8C8443C1D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新型コロナウイルス感染症の蔓延の影響により既存事業やイベントが中止となったことから、町単費で行うような歳出が減少した一方、ふるさと納税による寄付額が、前年決算額の約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億円に増加したことにより財政調整基金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普通建設事業については、単年度の負担が過大にならないよう年度間調整により計画的に実施していくとともに、後年度の交付税措置が大きい財源的に有利な起債を活用しながら実施していくこととする。また、今後一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、経常経費の抑制などに努め、大規模災害などが発生した場合に備え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29C79D5-4818-4C33-B6E6-EC78D2B5704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C8A4EFF-5740-40E4-8E15-1FC111616EC4}"/>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8055000-7A29-4DC3-9B1D-9E59253E3BB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千円の取り崩し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行ったのみで、積立はしていない。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現時点では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年度に公債費のピークを迎えることから、財政状況次第ではあるが、可能であれば積立を行う。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3C646CF-3F33-45B8-8E72-828DEBE62D6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D25788D-D2FF-49E7-B94F-04719119A89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0531A61-BF7B-44E5-AD69-1C0F11C93C6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19D3BF1-8153-4345-9FAB-FE7668C23E4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C30030C-7E83-43D4-9984-8E8EA0D485C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1625058-512A-4A69-BF4C-40B68222C3E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D087E9F-F1E1-44CE-891D-15E599E02E5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D8A5B3F-48D2-49AF-BBFB-27AE9B05C1E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05999B-BD61-43E6-B742-4A30A7919CD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BE9A7CF-45BB-4B98-B718-209D4980452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C674009-BCD5-416A-ADBC-97B23E6DE02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16,064
608.82
12,499,363
12,313,759
150,701
6,353,946
9,336,478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E58849A-C6DD-4D24-85CD-E7A024E049C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5138336-2F8A-4E98-BBAC-9DECEB6EB22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D1696DD-3513-4577-8DE2-0D657A5C634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EFDA374-4358-4573-93F0-74CA3DCE9C3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2E24EAD-7D47-4817-83DE-D73CDFB072F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5453923-10D3-4B53-9897-0A8538E3457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C24E2A-83D7-4CB6-9056-C5A282126F8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ECAE72C-B39D-4CB0-875A-AB1B0DD52DE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9AA1F37-7F5A-4CEC-8ADB-0A9C6FBCE04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C1FF3F3-E548-4090-9DDB-01E3274C842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EA7905-BC5B-4E19-AC8A-DFA38159E12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B73F7BD-A0B9-4C09-B562-F2EB80C2D9A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0D9A840-688F-4BF4-8C17-482EFBA514B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17BF07E-3332-4A62-8366-40F7B52B52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4AC48FD-2314-46AF-8010-A12188D0FFB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F9BCE0C-8F43-4172-B9D5-0F2BFF0E8D9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3B39A7B-148A-4118-B824-70C05CAFD1A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ACA4661-E70A-4344-A77B-FF18C6459F8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5C80D51-4175-48E6-A480-F8DA013CA0B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B914370-FBBD-4803-9E38-EC0CE6DDA35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620418-6F08-4D05-9F0F-132C5124E0E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F240570-C324-4815-81DB-78B629826CA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79C27D6-3E8F-4A6E-A89B-CD4EC586153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D6D24B4-31A7-47EE-AB1A-CB4A7288FDF7}"/>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5D52B44-BB4F-4106-A1BC-0CBCC18ED8A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33DCA6F-3FDA-4D43-96AB-1BBA7669A91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6C68C99-A082-41B8-8599-CC7B13084CA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297172-3DED-430F-9889-2DA8B81F680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97267E3-1632-4338-8E3B-027509169D6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25F48A7-486A-4AF6-8C47-C392EAF2F7A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57DE558-008D-497F-B534-8D4E4E35A5B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5781885-E950-4E38-8B2A-50A83322C32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A1054E2-0966-47C0-B165-7CAD713D54A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68D717D-9BFB-4739-A905-E66CAD9CD66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7352DE4-61AE-4521-847E-EEC36F62B17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6FE205C-61B8-4108-88A7-0F8D41E96EE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1A85329-79BB-4C87-9D0F-81B76E63A18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基準財政需要額および基準財政収入額に大きな増減がないことから、財政力指数は前年度同となっている（小数点第三位まで見ると増）。</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今後、少子高齢化による生産年齢人口の減少により、町税収入の伸びが難しい状況が予測されるが、収納率向上による歳入確保に努め（平成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）、歳出の見直しとあわせながら財政の健全化を図る。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9E79D1A-EECC-4C95-8EE3-69E9FF58C2A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918B66B3-7E42-4A41-9AB4-4C0DD43F65A9}"/>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FE9B2BDC-1327-4004-A22C-A485C40C5B33}"/>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C9A680B9-4BE1-4E83-B22E-199DC242EFC4}"/>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2FE6D985-8E67-42E3-AC35-CA6D54E9DCA6}"/>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38711575-E5A3-4A5B-97F7-73936AA2A6AC}"/>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99C4040A-80C2-45F5-A352-45882A7A3CE3}"/>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264C882-09D3-4CE7-BF12-C7D69169DC8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60745D4B-D549-4BD2-AC65-6B1B2CE369B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AA87CC0D-B1EA-4EE6-880B-F942F1CDFFDA}"/>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9CE5696E-0BF1-4DFA-BD17-00476376702F}"/>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42A34BF-88F2-4AB1-A914-623D7331E99F}"/>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D31E18F-9B9D-4076-A225-7DB5994462FA}"/>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6E62684C-8567-4299-BD3C-48CCDBA5B7FF}"/>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842208A1-E77D-4E11-A9D4-8B947755470C}"/>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8F139272-B6BE-473E-BA35-046405A645A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4F096C44-3CAB-4093-95C7-BC7485710F5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701D3211-C404-4A19-8BAF-A649975B8A6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F189D577-1B10-440B-9DB3-8021D10C5164}"/>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56BDFFC9-7B48-4053-9170-7E48E43D41A9}"/>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91E785A1-627B-467E-952A-4949CCB70421}"/>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67A5E3F1-6B99-4430-93A8-9B626525F548}"/>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7926C6CA-95FC-42E0-BAC4-7557589AEE3F}"/>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72" name="直線コネクタ 71">
          <a:extLst>
            <a:ext uri="{FF2B5EF4-FFF2-40B4-BE49-F238E27FC236}">
              <a16:creationId xmlns:a16="http://schemas.microsoft.com/office/drawing/2014/main" id="{0E30E849-1FE1-456C-8FD9-8FBC7967B7F5}"/>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232E955A-1DD1-4B84-9D54-D731334245C9}"/>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33EA43C6-CD0C-471D-97EC-C00109282784}"/>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5" name="直線コネクタ 74">
          <a:extLst>
            <a:ext uri="{FF2B5EF4-FFF2-40B4-BE49-F238E27FC236}">
              <a16:creationId xmlns:a16="http://schemas.microsoft.com/office/drawing/2014/main" id="{F93EAE44-D064-42F3-A5C2-3BB216F85B56}"/>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B07672FB-E8CD-4143-9D2D-2B4DC3981F28}"/>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FD71CBE5-866F-4751-AF1C-6B770494009B}"/>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125413</xdr:rowOff>
    </xdr:to>
    <xdr:cxnSp macro="">
      <xdr:nvCxnSpPr>
        <xdr:cNvPr id="78" name="直線コネクタ 77">
          <a:extLst>
            <a:ext uri="{FF2B5EF4-FFF2-40B4-BE49-F238E27FC236}">
              <a16:creationId xmlns:a16="http://schemas.microsoft.com/office/drawing/2014/main" id="{5912C0DF-7A51-4ED7-AA66-174B725FA018}"/>
            </a:ext>
          </a:extLst>
        </xdr:cNvPr>
        <xdr:cNvCxnSpPr/>
      </xdr:nvCxnSpPr>
      <xdr:spPr>
        <a:xfrm flipV="1">
          <a:off x="2336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BBEBAE3A-B782-4C29-8A92-8253E78ED624}"/>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6A5ABC1E-A1FE-454A-B188-47F831D46B35}"/>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54DBCE32-94FF-42BE-A138-B7FCC2ADBCFC}"/>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F84BF265-DFAE-4FDC-B7D8-97636F444745}"/>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9C4AB07-8F0C-482C-948A-415960BD8AD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468B2612-A478-4525-906A-EEBFB111406B}"/>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CBA71F0D-9D74-4AFE-A233-18443B3A5603}"/>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BB14A61-A54C-4404-BBAF-9162004F676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E292D0-3D83-4844-887A-B7DE4BC8501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5E0AE99-06AF-40EF-AFC3-236A9F94C06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3A7DCA1-800C-47E1-B25F-4C4A38890FA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C5259A44-7B66-4C4C-B874-0CF959F4C4B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91" name="楕円 90">
          <a:extLst>
            <a:ext uri="{FF2B5EF4-FFF2-40B4-BE49-F238E27FC236}">
              <a16:creationId xmlns:a16="http://schemas.microsoft.com/office/drawing/2014/main" id="{8C924EDC-492E-4134-8BB6-5F49F8209FF8}"/>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92" name="財政力該当値テキスト">
          <a:extLst>
            <a:ext uri="{FF2B5EF4-FFF2-40B4-BE49-F238E27FC236}">
              <a16:creationId xmlns:a16="http://schemas.microsoft.com/office/drawing/2014/main" id="{7C062191-D867-43C9-A00C-2FF9CE832FA5}"/>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a:extLst>
            <a:ext uri="{FF2B5EF4-FFF2-40B4-BE49-F238E27FC236}">
              <a16:creationId xmlns:a16="http://schemas.microsoft.com/office/drawing/2014/main" id="{2DEEAA9B-8DF2-4D39-BDED-BFC723F15899}"/>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a:extLst>
            <a:ext uri="{FF2B5EF4-FFF2-40B4-BE49-F238E27FC236}">
              <a16:creationId xmlns:a16="http://schemas.microsoft.com/office/drawing/2014/main" id="{AC36EBFB-AD75-4799-A74B-1C4CABC976F6}"/>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B6AD6293-BDA4-44A0-9751-B8A15AD9E791}"/>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4B9E66EB-3F13-4E9C-A3CF-C0AC5442E9AB}"/>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a:extLst>
            <a:ext uri="{FF2B5EF4-FFF2-40B4-BE49-F238E27FC236}">
              <a16:creationId xmlns:a16="http://schemas.microsoft.com/office/drawing/2014/main" id="{28AE8E3F-5E11-449F-A6AE-12C715BD5F46}"/>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a:extLst>
            <a:ext uri="{FF2B5EF4-FFF2-40B4-BE49-F238E27FC236}">
              <a16:creationId xmlns:a16="http://schemas.microsoft.com/office/drawing/2014/main" id="{01BDEADE-5FFB-420A-834E-2F855C33971E}"/>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BBF115FA-7A6B-4DDB-944E-2894A6C4ABEA}"/>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6CE81E5C-AC38-4DC9-8807-4EC6C5F9FF5F}"/>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96903DD6-E43B-42EE-8540-1707B9BF029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18268BF8-726E-4233-972B-2BEA681FEAE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43898C5F-1D78-4F86-9DD4-1025190D73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8680F9CF-A484-473D-B52A-04B02A2D1D3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508CD1CC-32D1-4150-A829-BBE5A0CAC5E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9F2BA2E-37EA-4A3F-B91C-35583AE63A7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3B489339-F864-4F24-B231-D2A3F9BF500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EFB44BBB-1F5A-41BB-8788-633E62F24C9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56FAD994-ABEE-4AF6-AB26-61BD15CA53A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D856F25-9AD4-4589-A92D-C72EBD5AAC5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C31AEBC8-2234-47F9-B21B-A5A7DEC1374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A683F18B-C88A-49A1-84D3-54D63E1260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ACCB5E16-D94F-4BB4-B82E-CCF8179C751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全国及び県平均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比率算出の分子となる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歳出面において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会計年度任用職員制度の施行による人件費の増加や、中学校のスーパーエコスクール事業や、小学校の統合に伴う校舎改修、体育館の新設などに充てた地方債の償還が増加していることから公債費が増え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比率の分母となる歳入面においては、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普通交付税のうち、地域社会再生事業の項目が新設されたことにより、前年と比べ交付税額が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178,000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千円程度増加して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おり、分子の増加よりも分母の増加が上回ったため、比率としては前年度から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経常経費の削減に努めるとともに、歳入面において、税収以外にも使用料等の自主財源の確保に努め、経常収支比率上昇の抑制を図る。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87686353-407C-4E41-8981-2172A1327B7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19A9A1DA-1BF7-4D47-B8DC-025278E0713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A51C54B2-0606-49E9-89D8-6D29922DD92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720794A6-1DD4-4C7E-BACC-AB5A81DA9D1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29523435-D264-4A99-8061-AD678070BE6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FF187676-C767-482A-B5D6-4495CD91C60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E8DE8D09-D322-4EC3-8682-A3338FA0CB5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CC12237C-D99E-45E5-8282-8D0A5F4142D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50CCD65D-0A87-46CB-AC0C-A956E24005D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68CF52C4-E94A-482A-AEF2-9B18E89DC46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B3DE8825-F82F-4BE5-8ED7-4AFEB78E395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531E3D72-E1E2-4D2A-885A-B79C3A1FAB4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FD58113E-B6C1-4BA4-9626-79C4D782894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B5BE0EDA-822C-452B-93E0-EEF28168915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FBF27790-F9E1-4350-B9A1-4EDE99A5A42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E912F9B-D8F9-41E1-BF23-FB2D7AC4993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F84502DF-7021-49BD-BDB0-A2FA7FB25CCE}"/>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4095B762-49BE-45B7-8766-E8415ABC6693}"/>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3B832182-10E8-41C3-9074-B9FF91560E0A}"/>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390CFE3B-3328-41D7-AE1D-4A0A2D0F700C}"/>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68791-E659-4E9E-8C63-FCD10896D577}"/>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64</xdr:row>
      <xdr:rowOff>19262</xdr:rowOff>
    </xdr:to>
    <xdr:cxnSp macro="">
      <xdr:nvCxnSpPr>
        <xdr:cNvPr id="135" name="直線コネクタ 134">
          <a:extLst>
            <a:ext uri="{FF2B5EF4-FFF2-40B4-BE49-F238E27FC236}">
              <a16:creationId xmlns:a16="http://schemas.microsoft.com/office/drawing/2014/main" id="{B7D95985-966B-4A44-8013-12F486FF6DFA}"/>
            </a:ext>
          </a:extLst>
        </xdr:cNvPr>
        <xdr:cNvCxnSpPr/>
      </xdr:nvCxnSpPr>
      <xdr:spPr>
        <a:xfrm flipV="1">
          <a:off x="4114800" y="10907606"/>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802844FA-310D-443D-B72A-CCA961124F82}"/>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B8AB1A4F-10A2-40BE-A452-DACE1F658266}"/>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19262</xdr:rowOff>
    </xdr:to>
    <xdr:cxnSp macro="">
      <xdr:nvCxnSpPr>
        <xdr:cNvPr id="138" name="直線コネクタ 137">
          <a:extLst>
            <a:ext uri="{FF2B5EF4-FFF2-40B4-BE49-F238E27FC236}">
              <a16:creationId xmlns:a16="http://schemas.microsoft.com/office/drawing/2014/main" id="{AB2CE48E-5E00-4ED2-8354-CF5450714474}"/>
            </a:ext>
          </a:extLst>
        </xdr:cNvPr>
        <xdr:cNvCxnSpPr/>
      </xdr:nvCxnSpPr>
      <xdr:spPr>
        <a:xfrm>
          <a:off x="3225800" y="109438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7C95EF51-DD39-4F4F-A7F8-B83D6DAFE058}"/>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D1342F47-E01D-4DF0-B1A6-054EFB66A6BE}"/>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142452</xdr:rowOff>
    </xdr:to>
    <xdr:cxnSp macro="">
      <xdr:nvCxnSpPr>
        <xdr:cNvPr id="141" name="直線コネクタ 140">
          <a:extLst>
            <a:ext uri="{FF2B5EF4-FFF2-40B4-BE49-F238E27FC236}">
              <a16:creationId xmlns:a16="http://schemas.microsoft.com/office/drawing/2014/main" id="{65A59528-FB8B-4DC3-AA34-D4EF04C2AC96}"/>
            </a:ext>
          </a:extLst>
        </xdr:cNvPr>
        <xdr:cNvCxnSpPr/>
      </xdr:nvCxnSpPr>
      <xdr:spPr>
        <a:xfrm>
          <a:off x="2336800" y="108231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B34244FA-87AA-4C60-88DF-B4302F79E013}"/>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E3E89196-F32F-4F76-8B60-E00039354ECC}"/>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21802</xdr:rowOff>
    </xdr:to>
    <xdr:cxnSp macro="">
      <xdr:nvCxnSpPr>
        <xdr:cNvPr id="144" name="直線コネクタ 143">
          <a:extLst>
            <a:ext uri="{FF2B5EF4-FFF2-40B4-BE49-F238E27FC236}">
              <a16:creationId xmlns:a16="http://schemas.microsoft.com/office/drawing/2014/main" id="{D83F10A9-FC2B-46EC-AAC4-7B849D6175DF}"/>
            </a:ext>
          </a:extLst>
        </xdr:cNvPr>
        <xdr:cNvCxnSpPr/>
      </xdr:nvCxnSpPr>
      <xdr:spPr>
        <a:xfrm>
          <a:off x="1447800" y="107869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89112590-D4C5-4B9A-9908-397D98A56602}"/>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38DAB113-100D-4DDA-B276-ADE0FBD51928}"/>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CED867B4-359A-40CE-B33A-5C48622A6594}"/>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BC06ED88-38F0-4BB3-B1DC-A88CB10566AA}"/>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82FC884-3352-4A10-9C14-D618198B618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F1BB220-EDEF-4351-9B2C-5ECBF2BE6C4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3D8F2D4-6E04-428B-9950-03E0FDEF762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31B690E-64E5-464E-824D-D341CBA78BE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157E8728-CFD8-427E-82B2-DA01BD1A9F5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4" name="楕円 153">
          <a:extLst>
            <a:ext uri="{FF2B5EF4-FFF2-40B4-BE49-F238E27FC236}">
              <a16:creationId xmlns:a16="http://schemas.microsoft.com/office/drawing/2014/main" id="{4EFC2AE4-278C-4B9A-A058-43C6D92D3C48}"/>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5" name="財政構造の弾力性該当値テキスト">
          <a:extLst>
            <a:ext uri="{FF2B5EF4-FFF2-40B4-BE49-F238E27FC236}">
              <a16:creationId xmlns:a16="http://schemas.microsoft.com/office/drawing/2014/main" id="{3A7D8A36-A3D0-4EC7-82D0-C39A9E81487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6" name="楕円 155">
          <a:extLst>
            <a:ext uri="{FF2B5EF4-FFF2-40B4-BE49-F238E27FC236}">
              <a16:creationId xmlns:a16="http://schemas.microsoft.com/office/drawing/2014/main" id="{EDCBE3D9-3E7E-4E62-8FF6-F6ADFE5112C1}"/>
            </a:ext>
          </a:extLst>
        </xdr:cNvPr>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7" name="テキスト ボックス 156">
          <a:extLst>
            <a:ext uri="{FF2B5EF4-FFF2-40B4-BE49-F238E27FC236}">
              <a16:creationId xmlns:a16="http://schemas.microsoft.com/office/drawing/2014/main" id="{AED1A8BA-2929-4493-A559-8719072431EC}"/>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8" name="楕円 157">
          <a:extLst>
            <a:ext uri="{FF2B5EF4-FFF2-40B4-BE49-F238E27FC236}">
              <a16:creationId xmlns:a16="http://schemas.microsoft.com/office/drawing/2014/main" id="{4A6BC0A1-439E-46DA-9D2A-7B6B186EC914}"/>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9" name="テキスト ボックス 158">
          <a:extLst>
            <a:ext uri="{FF2B5EF4-FFF2-40B4-BE49-F238E27FC236}">
              <a16:creationId xmlns:a16="http://schemas.microsoft.com/office/drawing/2014/main" id="{FE24FB94-FE1A-4F7D-ADCA-D0094B525A86}"/>
            </a:ext>
          </a:extLst>
        </xdr:cNvPr>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60" name="楕円 159">
          <a:extLst>
            <a:ext uri="{FF2B5EF4-FFF2-40B4-BE49-F238E27FC236}">
              <a16:creationId xmlns:a16="http://schemas.microsoft.com/office/drawing/2014/main" id="{E5B00E97-440F-4F06-820A-1C3EE541FC47}"/>
            </a:ext>
          </a:extLst>
        </xdr:cNvPr>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61" name="テキスト ボックス 160">
          <a:extLst>
            <a:ext uri="{FF2B5EF4-FFF2-40B4-BE49-F238E27FC236}">
              <a16:creationId xmlns:a16="http://schemas.microsoft.com/office/drawing/2014/main" id="{F584CB8E-8A43-48E6-81E0-BB1326DA374F}"/>
            </a:ext>
          </a:extLst>
        </xdr:cNvPr>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2" name="楕円 161">
          <a:extLst>
            <a:ext uri="{FF2B5EF4-FFF2-40B4-BE49-F238E27FC236}">
              <a16:creationId xmlns:a16="http://schemas.microsoft.com/office/drawing/2014/main" id="{212962F4-F8D6-4889-8A15-89EF7D157D35}"/>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3" name="テキスト ボックス 162">
          <a:extLst>
            <a:ext uri="{FF2B5EF4-FFF2-40B4-BE49-F238E27FC236}">
              <a16:creationId xmlns:a16="http://schemas.microsoft.com/office/drawing/2014/main" id="{AA623DB6-A700-4215-B48B-CD502480BB6C}"/>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2255F625-1E28-494A-A591-017AFF52DB1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29818481-5DC0-4BC4-8E03-89A645E2DDC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7CB8756F-C30B-41B4-B926-0F7FCAF44D6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CC5CA261-E1E3-4A5B-B1E2-0BD75D2B0C8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5118CF96-C1F7-40CE-963D-CCA5CCFF734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B985AF8F-FEBA-4D58-8351-94354CCBD99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13FD8402-C8E2-490C-8131-47731CB6E9C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CD266B4A-37BC-419E-AB67-F07B807A6AB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9E1CC0AE-A6CD-4C7D-A0E9-476BF7EADF3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330EB89A-0464-409A-ABD9-050681CB4CD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5E0E5B3A-ABCA-4A72-AE83-BDA3CE35592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47E9E3E8-ACCC-4F80-982D-6D7A514437A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C24F83B6-BF66-4725-B1B7-5432F247FA7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県平均、類似団体、全国平均を決算額で上回っている。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これは、類似団体等と比較し、人件費については、職員数が多い（学校給食が自校方式の小学校（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校）および中学校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を有する、また町立診療所を有する）こと、物件費については、施設（健康センター、火葬場等の保健衛生施設、温泉等の保養・観光施設など）の管理に経費を要することが主な要因である。また、町立診療所が「一般行政目的上運営している診療所」と位置付けられ、当該会計が普通会計に区分されたことで、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年度から決算額が増加している。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新たな人事関連基本事項の包括的な運営指針である雫石町人事運営基本計画や政策評価、行政改革を推進し、経費の削減に取り組む。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82B43835-27DF-4A60-8FDE-B1E1AA793E9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8D896DEC-E1C1-4F35-A9FA-28A7AFF4EC1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E7EAC5D-27B4-4B56-B3A3-DBA05E8DA1B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1CC70BA5-DF69-4A6C-8333-7F0A5810AB0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4A4EF99F-DB59-4FE4-AB9D-97CAF5D866D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10C5388D-3578-43C9-862C-66AE249B9FF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CF092FDF-069C-4E41-9AFD-C5F01E585A1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378B6829-9DC6-47CE-A4BB-49334C73648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A66700B-A7C3-4907-992D-17EB462B962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671DDCA-C2EB-487A-B30B-732074B89B6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6D73F08D-A1CF-4DAF-9FE7-80F821E2C60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A11DCE0F-988D-4044-8AD6-54431967B7F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775B97B0-D390-43E0-B402-57D344F9777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2909BD8C-9155-44C2-A451-9AB30FE38DC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9D1FF8F3-D6F1-4BCC-A6DA-1022ED0549C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4515AE0-2111-40BD-836F-3969E3E110C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D6088F13-0628-43F3-8502-BD56389686B6}"/>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B58A350A-6262-4F42-A3B6-59FA4FC3B8F7}"/>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12E163AB-16D5-4FB0-A767-C6AF008875F2}"/>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8B1FED4A-1E5D-40F5-A62D-083404A8EBDB}"/>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B80CEB6A-1D9D-4BCC-AB40-4EBE28D943BE}"/>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33714</xdr:rowOff>
    </xdr:from>
    <xdr:to>
      <xdr:col>23</xdr:col>
      <xdr:colOff>133350</xdr:colOff>
      <xdr:row>87</xdr:row>
      <xdr:rowOff>4656</xdr:rowOff>
    </xdr:to>
    <xdr:cxnSp macro="">
      <xdr:nvCxnSpPr>
        <xdr:cNvPr id="198" name="直線コネクタ 197">
          <a:extLst>
            <a:ext uri="{FF2B5EF4-FFF2-40B4-BE49-F238E27FC236}">
              <a16:creationId xmlns:a16="http://schemas.microsoft.com/office/drawing/2014/main" id="{98853A29-3CCB-4A8C-AA99-9231AB97591B}"/>
            </a:ext>
          </a:extLst>
        </xdr:cNvPr>
        <xdr:cNvCxnSpPr/>
      </xdr:nvCxnSpPr>
      <xdr:spPr>
        <a:xfrm>
          <a:off x="4114800" y="14778414"/>
          <a:ext cx="838200" cy="1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69CEF69A-7717-4ADB-9EC6-5DB77062F6C5}"/>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5C0A2861-0DDD-429A-B63C-7453B95E42E1}"/>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103609</xdr:rowOff>
    </xdr:from>
    <xdr:to>
      <xdr:col>19</xdr:col>
      <xdr:colOff>133350</xdr:colOff>
      <xdr:row>86</xdr:row>
      <xdr:rowOff>33714</xdr:rowOff>
    </xdr:to>
    <xdr:cxnSp macro="">
      <xdr:nvCxnSpPr>
        <xdr:cNvPr id="201" name="直線コネクタ 200">
          <a:extLst>
            <a:ext uri="{FF2B5EF4-FFF2-40B4-BE49-F238E27FC236}">
              <a16:creationId xmlns:a16="http://schemas.microsoft.com/office/drawing/2014/main" id="{4F3C4ADF-D104-4707-98AC-CF4DDC2B6525}"/>
            </a:ext>
          </a:extLst>
        </xdr:cNvPr>
        <xdr:cNvCxnSpPr/>
      </xdr:nvCxnSpPr>
      <xdr:spPr>
        <a:xfrm>
          <a:off x="3225800" y="14676859"/>
          <a:ext cx="889000" cy="10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DC5BD7FB-0D2E-4D85-B3EF-5FD903F8D708}"/>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F9C5EB49-319B-4E87-A23E-A34BE65C9348}"/>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103609</xdr:rowOff>
    </xdr:from>
    <xdr:to>
      <xdr:col>15</xdr:col>
      <xdr:colOff>82550</xdr:colOff>
      <xdr:row>85</xdr:row>
      <xdr:rowOff>154121</xdr:rowOff>
    </xdr:to>
    <xdr:cxnSp macro="">
      <xdr:nvCxnSpPr>
        <xdr:cNvPr id="204" name="直線コネクタ 203">
          <a:extLst>
            <a:ext uri="{FF2B5EF4-FFF2-40B4-BE49-F238E27FC236}">
              <a16:creationId xmlns:a16="http://schemas.microsoft.com/office/drawing/2014/main" id="{12E43165-B4AA-4F24-B355-8031147DC3CF}"/>
            </a:ext>
          </a:extLst>
        </xdr:cNvPr>
        <xdr:cNvCxnSpPr/>
      </xdr:nvCxnSpPr>
      <xdr:spPr>
        <a:xfrm flipV="1">
          <a:off x="2336800" y="14676859"/>
          <a:ext cx="889000" cy="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9970F91D-2792-4560-81E0-F9BC57EAE8E3}"/>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a:extLst>
            <a:ext uri="{FF2B5EF4-FFF2-40B4-BE49-F238E27FC236}">
              <a16:creationId xmlns:a16="http://schemas.microsoft.com/office/drawing/2014/main" id="{C003C9EF-41AD-497E-87AE-18F67CC80931}"/>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9711</xdr:rowOff>
    </xdr:from>
    <xdr:to>
      <xdr:col>11</xdr:col>
      <xdr:colOff>31750</xdr:colOff>
      <xdr:row>85</xdr:row>
      <xdr:rowOff>154121</xdr:rowOff>
    </xdr:to>
    <xdr:cxnSp macro="">
      <xdr:nvCxnSpPr>
        <xdr:cNvPr id="207" name="直線コネクタ 206">
          <a:extLst>
            <a:ext uri="{FF2B5EF4-FFF2-40B4-BE49-F238E27FC236}">
              <a16:creationId xmlns:a16="http://schemas.microsoft.com/office/drawing/2014/main" id="{FED6F478-08F9-4984-99E4-DBF70A87380E}"/>
            </a:ext>
          </a:extLst>
        </xdr:cNvPr>
        <xdr:cNvCxnSpPr/>
      </xdr:nvCxnSpPr>
      <xdr:spPr>
        <a:xfrm>
          <a:off x="1447800" y="14582961"/>
          <a:ext cx="889000" cy="1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14E6E752-5379-4414-9F90-A87678F44C47}"/>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994FD766-D4E9-440D-A0DB-C56806E10D6A}"/>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CF4EB559-7AD0-4B6A-BC54-A9B7E620EF1A}"/>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DB8BD5AA-57CF-4D29-8815-7956D0F5BB44}"/>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46ADC69-B1E5-497F-BE47-1FB45C1D51F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F4AC5E5-0987-4D0E-924B-36695335C53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5D08824-7E3B-430D-A619-BC7BF8495C0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FC5882B-13FB-42AE-AA84-0BE170B3A4F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D1C3CA1-48A7-43D4-B42D-664DFCEA66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125306</xdr:rowOff>
    </xdr:from>
    <xdr:to>
      <xdr:col>23</xdr:col>
      <xdr:colOff>184150</xdr:colOff>
      <xdr:row>87</xdr:row>
      <xdr:rowOff>55456</xdr:rowOff>
    </xdr:to>
    <xdr:sp macro="" textlink="">
      <xdr:nvSpPr>
        <xdr:cNvPr id="217" name="楕円 216">
          <a:extLst>
            <a:ext uri="{FF2B5EF4-FFF2-40B4-BE49-F238E27FC236}">
              <a16:creationId xmlns:a16="http://schemas.microsoft.com/office/drawing/2014/main" id="{A31DF3B9-8484-44EE-AEF2-EBD444894083}"/>
            </a:ext>
          </a:extLst>
        </xdr:cNvPr>
        <xdr:cNvSpPr/>
      </xdr:nvSpPr>
      <xdr:spPr>
        <a:xfrm>
          <a:off x="4902200" y="148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97383</xdr:rowOff>
    </xdr:from>
    <xdr:ext cx="762000" cy="259045"/>
    <xdr:sp macro="" textlink="">
      <xdr:nvSpPr>
        <xdr:cNvPr id="218" name="人件費・物件費等の状況該当値テキスト">
          <a:extLst>
            <a:ext uri="{FF2B5EF4-FFF2-40B4-BE49-F238E27FC236}">
              <a16:creationId xmlns:a16="http://schemas.microsoft.com/office/drawing/2014/main" id="{F8F0AB52-3C44-477D-AF9D-96A37C8E6668}"/>
            </a:ext>
          </a:extLst>
        </xdr:cNvPr>
        <xdr:cNvSpPr txBox="1"/>
      </xdr:nvSpPr>
      <xdr:spPr>
        <a:xfrm>
          <a:off x="5041900" y="148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154364</xdr:rowOff>
    </xdr:from>
    <xdr:to>
      <xdr:col>19</xdr:col>
      <xdr:colOff>184150</xdr:colOff>
      <xdr:row>86</xdr:row>
      <xdr:rowOff>84514</xdr:rowOff>
    </xdr:to>
    <xdr:sp macro="" textlink="">
      <xdr:nvSpPr>
        <xdr:cNvPr id="219" name="楕円 218">
          <a:extLst>
            <a:ext uri="{FF2B5EF4-FFF2-40B4-BE49-F238E27FC236}">
              <a16:creationId xmlns:a16="http://schemas.microsoft.com/office/drawing/2014/main" id="{F588D618-98D8-4612-A5A9-FFBF1A4D94D6}"/>
            </a:ext>
          </a:extLst>
        </xdr:cNvPr>
        <xdr:cNvSpPr/>
      </xdr:nvSpPr>
      <xdr:spPr>
        <a:xfrm>
          <a:off x="4064000" y="147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69291</xdr:rowOff>
    </xdr:from>
    <xdr:ext cx="736600" cy="259045"/>
    <xdr:sp macro="" textlink="">
      <xdr:nvSpPr>
        <xdr:cNvPr id="220" name="テキスト ボックス 219">
          <a:extLst>
            <a:ext uri="{FF2B5EF4-FFF2-40B4-BE49-F238E27FC236}">
              <a16:creationId xmlns:a16="http://schemas.microsoft.com/office/drawing/2014/main" id="{BF2E3DCE-83A2-4E84-AB0E-F0AB7D4B3780}"/>
            </a:ext>
          </a:extLst>
        </xdr:cNvPr>
        <xdr:cNvSpPr txBox="1"/>
      </xdr:nvSpPr>
      <xdr:spPr>
        <a:xfrm>
          <a:off x="3733800" y="148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52809</xdr:rowOff>
    </xdr:from>
    <xdr:to>
      <xdr:col>15</xdr:col>
      <xdr:colOff>133350</xdr:colOff>
      <xdr:row>85</xdr:row>
      <xdr:rowOff>154409</xdr:rowOff>
    </xdr:to>
    <xdr:sp macro="" textlink="">
      <xdr:nvSpPr>
        <xdr:cNvPr id="221" name="楕円 220">
          <a:extLst>
            <a:ext uri="{FF2B5EF4-FFF2-40B4-BE49-F238E27FC236}">
              <a16:creationId xmlns:a16="http://schemas.microsoft.com/office/drawing/2014/main" id="{5212B653-4F28-483E-B279-B8AAAD63B5B1}"/>
            </a:ext>
          </a:extLst>
        </xdr:cNvPr>
        <xdr:cNvSpPr/>
      </xdr:nvSpPr>
      <xdr:spPr>
        <a:xfrm>
          <a:off x="3175000" y="146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139186</xdr:rowOff>
    </xdr:from>
    <xdr:ext cx="762000" cy="259045"/>
    <xdr:sp macro="" textlink="">
      <xdr:nvSpPr>
        <xdr:cNvPr id="222" name="テキスト ボックス 221">
          <a:extLst>
            <a:ext uri="{FF2B5EF4-FFF2-40B4-BE49-F238E27FC236}">
              <a16:creationId xmlns:a16="http://schemas.microsoft.com/office/drawing/2014/main" id="{69D0565D-7B40-466B-9295-849E3AB777FA}"/>
            </a:ext>
          </a:extLst>
        </xdr:cNvPr>
        <xdr:cNvSpPr txBox="1"/>
      </xdr:nvSpPr>
      <xdr:spPr>
        <a:xfrm>
          <a:off x="2844800" y="147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103321</xdr:rowOff>
    </xdr:from>
    <xdr:to>
      <xdr:col>11</xdr:col>
      <xdr:colOff>82550</xdr:colOff>
      <xdr:row>86</xdr:row>
      <xdr:rowOff>33471</xdr:rowOff>
    </xdr:to>
    <xdr:sp macro="" textlink="">
      <xdr:nvSpPr>
        <xdr:cNvPr id="223" name="楕円 222">
          <a:extLst>
            <a:ext uri="{FF2B5EF4-FFF2-40B4-BE49-F238E27FC236}">
              <a16:creationId xmlns:a16="http://schemas.microsoft.com/office/drawing/2014/main" id="{DB4D8355-C4F4-4212-B8CA-053508D1470D}"/>
            </a:ext>
          </a:extLst>
        </xdr:cNvPr>
        <xdr:cNvSpPr/>
      </xdr:nvSpPr>
      <xdr:spPr>
        <a:xfrm>
          <a:off x="2286000" y="146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18248</xdr:rowOff>
    </xdr:from>
    <xdr:ext cx="762000" cy="259045"/>
    <xdr:sp macro="" textlink="">
      <xdr:nvSpPr>
        <xdr:cNvPr id="224" name="テキスト ボックス 223">
          <a:extLst>
            <a:ext uri="{FF2B5EF4-FFF2-40B4-BE49-F238E27FC236}">
              <a16:creationId xmlns:a16="http://schemas.microsoft.com/office/drawing/2014/main" id="{5A7E6953-A54E-4B59-A1A1-C40040F1F311}"/>
            </a:ext>
          </a:extLst>
        </xdr:cNvPr>
        <xdr:cNvSpPr txBox="1"/>
      </xdr:nvSpPr>
      <xdr:spPr>
        <a:xfrm>
          <a:off x="1955800" y="1476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130361</xdr:rowOff>
    </xdr:from>
    <xdr:to>
      <xdr:col>7</xdr:col>
      <xdr:colOff>31750</xdr:colOff>
      <xdr:row>85</xdr:row>
      <xdr:rowOff>60511</xdr:rowOff>
    </xdr:to>
    <xdr:sp macro="" textlink="">
      <xdr:nvSpPr>
        <xdr:cNvPr id="225" name="楕円 224">
          <a:extLst>
            <a:ext uri="{FF2B5EF4-FFF2-40B4-BE49-F238E27FC236}">
              <a16:creationId xmlns:a16="http://schemas.microsoft.com/office/drawing/2014/main" id="{BB27AAF3-61B2-4C6D-A0FD-D78BC3B7F278}"/>
            </a:ext>
          </a:extLst>
        </xdr:cNvPr>
        <xdr:cNvSpPr/>
      </xdr:nvSpPr>
      <xdr:spPr>
        <a:xfrm>
          <a:off x="1397000" y="145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45288</xdr:rowOff>
    </xdr:from>
    <xdr:ext cx="762000" cy="259045"/>
    <xdr:sp macro="" textlink="">
      <xdr:nvSpPr>
        <xdr:cNvPr id="226" name="テキスト ボックス 225">
          <a:extLst>
            <a:ext uri="{FF2B5EF4-FFF2-40B4-BE49-F238E27FC236}">
              <a16:creationId xmlns:a16="http://schemas.microsoft.com/office/drawing/2014/main" id="{7CF8A23C-E2BC-48AB-ADD8-681DAC821205}"/>
            </a:ext>
          </a:extLst>
        </xdr:cNvPr>
        <xdr:cNvSpPr txBox="1"/>
      </xdr:nvSpPr>
      <xdr:spPr>
        <a:xfrm>
          <a:off x="1066800" y="146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879E599F-41DB-4656-A12D-19AA9E4548F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2623093-D156-4937-B33D-7AD2F4A04E1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BE2A65D-B51F-449F-A47B-49B2D3F147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94D40E84-A1EE-46EF-A4F8-B7CC242AE38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5A948C88-D56C-4DF7-9FC0-459C5EEC47E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72FEDDBE-4159-4183-915C-420D1F26E2E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D7696580-3E72-4A1B-B71E-55FAF1A640E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67CB176-939B-4572-8E00-685C71C22B5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A8FC15B-B4B2-481F-B398-541608F3D0E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AA82816-00D3-4C9F-93D9-AE42D6FD6CA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D270C7F9-E51F-4631-96A4-4FF42CB15BB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5E1B502-2AE9-4BC7-8571-C741CE206B7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F341CFC-9ED8-4AFC-8F32-7A3855FE0E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、町村平均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を指数で下回っている。</a:t>
          </a:r>
          <a:endParaRPr lang="ja-JP" altLang="ja-JP" sz="1400" b="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これは、大卒初任給が低いこと、昇格、昇給等の基準を厳格化していることが主な要因である。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年度から人事評価を導入しており、職員能力・実績を重視した給与体系への転換を図り、引き続き給与の適正化に努める。</a:t>
          </a:r>
          <a:endParaRPr lang="ja-JP" altLang="ja-JP" sz="14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17B5189-8408-4C0F-B66F-33D0DA47D72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4530E4F-01DE-4CF0-BD75-F139BF58828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9D07E39D-0551-41BB-A165-1DFBA3CC4CA8}"/>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81ED7507-8BCF-431F-B1A3-7BE2352AA4DA}"/>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4C376CDB-EDE8-411D-BD92-F45CADB88011}"/>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44F526B6-E165-40DD-9C87-45D84A1625D8}"/>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73564761-93A4-483C-B009-7B14DDD6962F}"/>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C7428803-CA0E-45C9-B787-2501CF2050EF}"/>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C5DDD524-AD3B-4862-BF2A-A606912756F1}"/>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277CB225-C02D-4BEB-9255-C004C6B947C5}"/>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A1AF844-93A7-4726-B1BE-CDCED9B9F06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6529542A-6545-4EAA-8C88-18455BD710E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766D034-9D49-4514-967A-72FC5F6BC10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80773D32-FBA4-4084-8108-700D74255264}"/>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59A7AB6C-8216-461A-BE55-943BC11F7915}"/>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F5656990-0653-45BB-AA86-38FF0B5E0F26}"/>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CF42E7A2-4E70-4959-95B8-F84725AA016F}"/>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20DF0F8C-239E-47CE-AA00-ACEC4D1CA006}"/>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162306</xdr:rowOff>
    </xdr:from>
    <xdr:to>
      <xdr:col>81</xdr:col>
      <xdr:colOff>44450</xdr:colOff>
      <xdr:row>84</xdr:row>
      <xdr:rowOff>29463</xdr:rowOff>
    </xdr:to>
    <xdr:cxnSp macro="">
      <xdr:nvCxnSpPr>
        <xdr:cNvPr id="258" name="直線コネクタ 257">
          <a:extLst>
            <a:ext uri="{FF2B5EF4-FFF2-40B4-BE49-F238E27FC236}">
              <a16:creationId xmlns:a16="http://schemas.microsoft.com/office/drawing/2014/main" id="{18B477DF-6980-4884-912F-1E824A973549}"/>
            </a:ext>
          </a:extLst>
        </xdr:cNvPr>
        <xdr:cNvCxnSpPr/>
      </xdr:nvCxnSpPr>
      <xdr:spPr>
        <a:xfrm>
          <a:off x="16179800" y="14392656"/>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DD5F249B-70B1-4E2B-B742-FBF67419ADEE}"/>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72FE3C30-237D-44EE-B62B-F3761D99A8A1}"/>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152654</xdr:rowOff>
    </xdr:from>
    <xdr:to>
      <xdr:col>77</xdr:col>
      <xdr:colOff>44450</xdr:colOff>
      <xdr:row>83</xdr:row>
      <xdr:rowOff>162306</xdr:rowOff>
    </xdr:to>
    <xdr:cxnSp macro="">
      <xdr:nvCxnSpPr>
        <xdr:cNvPr id="261" name="直線コネクタ 260">
          <a:extLst>
            <a:ext uri="{FF2B5EF4-FFF2-40B4-BE49-F238E27FC236}">
              <a16:creationId xmlns:a16="http://schemas.microsoft.com/office/drawing/2014/main" id="{48C35B2B-7FAC-405D-A211-D3A32CCFD9CC}"/>
            </a:ext>
          </a:extLst>
        </xdr:cNvPr>
        <xdr:cNvCxnSpPr/>
      </xdr:nvCxnSpPr>
      <xdr:spPr>
        <a:xfrm>
          <a:off x="15290800" y="1438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49E09676-1B67-41C7-9CE9-073E397E2392}"/>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id="{B34F6B35-E881-4909-A276-262FBA28F0C8}"/>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36830</xdr:rowOff>
    </xdr:from>
    <xdr:to>
      <xdr:col>72</xdr:col>
      <xdr:colOff>203200</xdr:colOff>
      <xdr:row>83</xdr:row>
      <xdr:rowOff>152654</xdr:rowOff>
    </xdr:to>
    <xdr:cxnSp macro="">
      <xdr:nvCxnSpPr>
        <xdr:cNvPr id="264" name="直線コネクタ 263">
          <a:extLst>
            <a:ext uri="{FF2B5EF4-FFF2-40B4-BE49-F238E27FC236}">
              <a16:creationId xmlns:a16="http://schemas.microsoft.com/office/drawing/2014/main" id="{5C55DE85-ED81-4B83-8762-67638AB2AF9F}"/>
            </a:ext>
          </a:extLst>
        </xdr:cNvPr>
        <xdr:cNvCxnSpPr/>
      </xdr:nvCxnSpPr>
      <xdr:spPr>
        <a:xfrm>
          <a:off x="14401800" y="142671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C1BC48F7-F155-4468-A52F-AAFE71878B1D}"/>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BC86419A-9211-43CE-955A-6AF56DD8B069}"/>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36830</xdr:rowOff>
    </xdr:to>
    <xdr:cxnSp macro="">
      <xdr:nvCxnSpPr>
        <xdr:cNvPr id="267" name="直線コネクタ 266">
          <a:extLst>
            <a:ext uri="{FF2B5EF4-FFF2-40B4-BE49-F238E27FC236}">
              <a16:creationId xmlns:a16="http://schemas.microsoft.com/office/drawing/2014/main" id="{087FF070-2EBE-492E-9B21-929595A2C1EF}"/>
            </a:ext>
          </a:extLst>
        </xdr:cNvPr>
        <xdr:cNvCxnSpPr/>
      </xdr:nvCxnSpPr>
      <xdr:spPr>
        <a:xfrm>
          <a:off x="13512800" y="1426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D4A66441-1D87-427B-B930-6FD0617274D3}"/>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466CB089-7470-4CF5-BBEA-922EAF872B97}"/>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92AA3D15-4578-4491-B049-4B07989245B7}"/>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6683EAB7-E737-4A3B-A00A-FBD7E4CF9174}"/>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0B3F02A-BB13-41F7-8264-E07F9ACF902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B9D1AE1-3340-455C-882B-725126B6BD2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35710E7-87C1-4215-8921-E4F36C082EC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B0623C5-D671-454C-9826-387D624194C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D385305-6C50-41B8-A2CB-1BA32295635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150113</xdr:rowOff>
    </xdr:from>
    <xdr:to>
      <xdr:col>81</xdr:col>
      <xdr:colOff>95250</xdr:colOff>
      <xdr:row>84</xdr:row>
      <xdr:rowOff>80263</xdr:rowOff>
    </xdr:to>
    <xdr:sp macro="" textlink="">
      <xdr:nvSpPr>
        <xdr:cNvPr id="277" name="楕円 276">
          <a:extLst>
            <a:ext uri="{FF2B5EF4-FFF2-40B4-BE49-F238E27FC236}">
              <a16:creationId xmlns:a16="http://schemas.microsoft.com/office/drawing/2014/main" id="{54F60B07-0776-4BEC-80F4-1F16D1D6B82A}"/>
            </a:ext>
          </a:extLst>
        </xdr:cNvPr>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166640</xdr:rowOff>
    </xdr:from>
    <xdr:ext cx="762000" cy="259045"/>
    <xdr:sp macro="" textlink="">
      <xdr:nvSpPr>
        <xdr:cNvPr id="278" name="給与水準   （国との比較）該当値テキスト">
          <a:extLst>
            <a:ext uri="{FF2B5EF4-FFF2-40B4-BE49-F238E27FC236}">
              <a16:creationId xmlns:a16="http://schemas.microsoft.com/office/drawing/2014/main" id="{B049B47C-C543-4103-AECB-6945D717E998}"/>
            </a:ext>
          </a:extLst>
        </xdr:cNvPr>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111506</xdr:rowOff>
    </xdr:from>
    <xdr:to>
      <xdr:col>77</xdr:col>
      <xdr:colOff>95250</xdr:colOff>
      <xdr:row>84</xdr:row>
      <xdr:rowOff>41656</xdr:rowOff>
    </xdr:to>
    <xdr:sp macro="" textlink="">
      <xdr:nvSpPr>
        <xdr:cNvPr id="279" name="楕円 278">
          <a:extLst>
            <a:ext uri="{FF2B5EF4-FFF2-40B4-BE49-F238E27FC236}">
              <a16:creationId xmlns:a16="http://schemas.microsoft.com/office/drawing/2014/main" id="{373F9C7E-998C-4747-B4C8-4EBC6040F3E2}"/>
            </a:ext>
          </a:extLst>
        </xdr:cNvPr>
        <xdr:cNvSpPr/>
      </xdr:nvSpPr>
      <xdr:spPr>
        <a:xfrm>
          <a:off x="16129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51833</xdr:rowOff>
    </xdr:from>
    <xdr:ext cx="736600" cy="259045"/>
    <xdr:sp macro="" textlink="">
      <xdr:nvSpPr>
        <xdr:cNvPr id="280" name="テキスト ボックス 279">
          <a:extLst>
            <a:ext uri="{FF2B5EF4-FFF2-40B4-BE49-F238E27FC236}">
              <a16:creationId xmlns:a16="http://schemas.microsoft.com/office/drawing/2014/main" id="{0FDB29C3-9B73-46A3-BD6E-4CB1F2FA1BC5}"/>
            </a:ext>
          </a:extLst>
        </xdr:cNvPr>
        <xdr:cNvSpPr txBox="1"/>
      </xdr:nvSpPr>
      <xdr:spPr>
        <a:xfrm>
          <a:off x="15798800" y="1411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101854</xdr:rowOff>
    </xdr:from>
    <xdr:to>
      <xdr:col>73</xdr:col>
      <xdr:colOff>44450</xdr:colOff>
      <xdr:row>84</xdr:row>
      <xdr:rowOff>32004</xdr:rowOff>
    </xdr:to>
    <xdr:sp macro="" textlink="">
      <xdr:nvSpPr>
        <xdr:cNvPr id="281" name="楕円 280">
          <a:extLst>
            <a:ext uri="{FF2B5EF4-FFF2-40B4-BE49-F238E27FC236}">
              <a16:creationId xmlns:a16="http://schemas.microsoft.com/office/drawing/2014/main" id="{0230266D-B63F-4A3A-852F-7C64538FE72F}"/>
            </a:ext>
          </a:extLst>
        </xdr:cNvPr>
        <xdr:cNvSpPr/>
      </xdr:nvSpPr>
      <xdr:spPr>
        <a:xfrm>
          <a:off x="15240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42181</xdr:rowOff>
    </xdr:from>
    <xdr:ext cx="762000" cy="259045"/>
    <xdr:sp macro="" textlink="">
      <xdr:nvSpPr>
        <xdr:cNvPr id="282" name="テキスト ボックス 281">
          <a:extLst>
            <a:ext uri="{FF2B5EF4-FFF2-40B4-BE49-F238E27FC236}">
              <a16:creationId xmlns:a16="http://schemas.microsoft.com/office/drawing/2014/main" id="{0ED7A2D3-877F-4AD1-A9D9-3447EF71DBEF}"/>
            </a:ext>
          </a:extLst>
        </xdr:cNvPr>
        <xdr:cNvSpPr txBox="1"/>
      </xdr:nvSpPr>
      <xdr:spPr>
        <a:xfrm>
          <a:off x="14909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157480</xdr:rowOff>
    </xdr:from>
    <xdr:to>
      <xdr:col>68</xdr:col>
      <xdr:colOff>203200</xdr:colOff>
      <xdr:row>83</xdr:row>
      <xdr:rowOff>87630</xdr:rowOff>
    </xdr:to>
    <xdr:sp macro="" textlink="">
      <xdr:nvSpPr>
        <xdr:cNvPr id="283" name="楕円 282">
          <a:extLst>
            <a:ext uri="{FF2B5EF4-FFF2-40B4-BE49-F238E27FC236}">
              <a16:creationId xmlns:a16="http://schemas.microsoft.com/office/drawing/2014/main" id="{C2B43C98-6393-425E-9D16-E2E79FC9965B}"/>
            </a:ext>
          </a:extLst>
        </xdr:cNvPr>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97807</xdr:rowOff>
    </xdr:from>
    <xdr:ext cx="762000" cy="259045"/>
    <xdr:sp macro="" textlink="">
      <xdr:nvSpPr>
        <xdr:cNvPr id="284" name="テキスト ボックス 283">
          <a:extLst>
            <a:ext uri="{FF2B5EF4-FFF2-40B4-BE49-F238E27FC236}">
              <a16:creationId xmlns:a16="http://schemas.microsoft.com/office/drawing/2014/main" id="{A652A3D8-E973-42BB-9331-5F7E63B9BCD7}"/>
            </a:ext>
          </a:extLst>
        </xdr:cNvPr>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5" name="楕円 284">
          <a:extLst>
            <a:ext uri="{FF2B5EF4-FFF2-40B4-BE49-F238E27FC236}">
              <a16:creationId xmlns:a16="http://schemas.microsoft.com/office/drawing/2014/main" id="{4E5BDA71-FE6F-41EB-B56A-FEB2DAF1DE41}"/>
            </a:ext>
          </a:extLst>
        </xdr:cNvPr>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6" name="テキスト ボックス 285">
          <a:extLst>
            <a:ext uri="{FF2B5EF4-FFF2-40B4-BE49-F238E27FC236}">
              <a16:creationId xmlns:a16="http://schemas.microsoft.com/office/drawing/2014/main" id="{C547DB1B-6C51-4205-B887-6CBAC8F3F2AE}"/>
            </a:ext>
          </a:extLst>
        </xdr:cNvPr>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2046349-B9DB-4C9C-9E84-7184C1FE228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4E7B278-C029-4E5A-8746-1D438EF1847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D3AC58D-47C4-460F-9AB2-7DAD741571F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18A2112-4297-4BCA-8688-2D5E782A786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508E35E-395A-409E-B423-16EEC2CCF36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D974B24-D691-4556-9755-3ED3869B843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28C6D08-DC1D-420C-B1A1-9CA0BFBFE37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C041278-B696-49DD-BD9D-0E51BAF395F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56021DA-B9C2-46AB-AEA5-58BD9923DC8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A0E8EC4-0281-487F-BF31-25FBA21B798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112EDDE-EBCD-452B-93B5-B104F79F666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91B365B8-78F1-451D-8847-B2D9E5B0303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54F3D88-2F8B-4E70-8064-E15D1F917D4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をいずれも上回っている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学校給食が自校方式で小学校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校（統合前は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校を有すること、また町立診療所を有することが、職員数が超過している主な要因となっている。また、人口の減少が、相対的に人口千人当たりの職員数が増加する要因となっている。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の定員管理にあたっては、新たな人事関連基本事項の包括的な運営指針である雫石町人事運営基本計画を着実に推進することとする。また、類似団体との比較や近隣町村との均衡、職員構成の推移等を勘案しながら、公共サービスのあり方、各施設の管理のあり方についても総合的に検討を行い、計画的な人事管理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1E5182C-E916-48ED-8094-45359F97CAE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53D93FDC-39BF-4C03-9A56-9C448F66049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9B2149B-32C3-46C3-A0D4-1631C868428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F3237690-5EB2-458C-A369-722A97DB297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5B1A9CF2-C024-456F-93AA-5A014206531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6DD9F7C-9BE7-4BD4-8A5D-CC5E416DA34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EF2141F3-75E2-4AFB-B0E2-024052EBC35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475C7EB0-1B80-4FAE-A627-E18A9CC773A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8F4356D5-1944-4FE3-90CD-ACCEAD787C7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934F98B-4DBC-4537-8CF1-A6F0B98A0D3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81855AE-A1AE-46EC-958D-55F3618DCC3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240C994-00C4-4F3D-8ACF-C29F1D637E9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1F917A1-F907-4BC6-893D-D3386EA0CD1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20C63AE4-232D-48B5-AB1A-4FFD7C2AF0B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E8C7F154-D8BB-4D66-9AD0-460DA3C0823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67C6D990-B545-4F94-AF2D-F11F51C54B9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50BCF15A-8F4E-49CF-BFB7-1B0638E3BF18}"/>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B397793B-842E-4AAA-9577-7739B4B151C8}"/>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3266D794-B3B3-496F-B13B-33EC6EF9B598}"/>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43098AAA-4713-48A0-86EA-519C9792B1A6}"/>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D15DC09-2167-47E1-A714-C4217E53498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115640</xdr:rowOff>
    </xdr:from>
    <xdr:to>
      <xdr:col>81</xdr:col>
      <xdr:colOff>44450</xdr:colOff>
      <xdr:row>63</xdr:row>
      <xdr:rowOff>135749</xdr:rowOff>
    </xdr:to>
    <xdr:cxnSp macro="">
      <xdr:nvCxnSpPr>
        <xdr:cNvPr id="321" name="直線コネクタ 320">
          <a:extLst>
            <a:ext uri="{FF2B5EF4-FFF2-40B4-BE49-F238E27FC236}">
              <a16:creationId xmlns:a16="http://schemas.microsoft.com/office/drawing/2014/main" id="{3E42911B-8DF6-4763-9BCC-01454DE57D7F}"/>
            </a:ext>
          </a:extLst>
        </xdr:cNvPr>
        <xdr:cNvCxnSpPr/>
      </xdr:nvCxnSpPr>
      <xdr:spPr>
        <a:xfrm flipV="1">
          <a:off x="16179800" y="1091699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F621243B-EB1A-4E05-87B7-4394A8AE1F06}"/>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EA6FBFA-FA14-4B84-8BFC-C4563675BF4E}"/>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102235</xdr:rowOff>
    </xdr:from>
    <xdr:to>
      <xdr:col>77</xdr:col>
      <xdr:colOff>44450</xdr:colOff>
      <xdr:row>63</xdr:row>
      <xdr:rowOff>135749</xdr:rowOff>
    </xdr:to>
    <xdr:cxnSp macro="">
      <xdr:nvCxnSpPr>
        <xdr:cNvPr id="324" name="直線コネクタ 323">
          <a:extLst>
            <a:ext uri="{FF2B5EF4-FFF2-40B4-BE49-F238E27FC236}">
              <a16:creationId xmlns:a16="http://schemas.microsoft.com/office/drawing/2014/main" id="{A98B6E3E-1997-4BC7-B4F1-DEDADCB310B8}"/>
            </a:ext>
          </a:extLst>
        </xdr:cNvPr>
        <xdr:cNvCxnSpPr/>
      </xdr:nvCxnSpPr>
      <xdr:spPr>
        <a:xfrm>
          <a:off x="15290800" y="10903585"/>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99FC8798-09C6-465A-9A89-79F7836053BE}"/>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FAE8FFEE-A819-4DA6-A320-9A2A87E2A12A}"/>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100895</xdr:rowOff>
    </xdr:from>
    <xdr:to>
      <xdr:col>72</xdr:col>
      <xdr:colOff>203200</xdr:colOff>
      <xdr:row>63</xdr:row>
      <xdr:rowOff>102235</xdr:rowOff>
    </xdr:to>
    <xdr:cxnSp macro="">
      <xdr:nvCxnSpPr>
        <xdr:cNvPr id="327" name="直線コネクタ 326">
          <a:extLst>
            <a:ext uri="{FF2B5EF4-FFF2-40B4-BE49-F238E27FC236}">
              <a16:creationId xmlns:a16="http://schemas.microsoft.com/office/drawing/2014/main" id="{EF36EF86-A288-4EED-B4C3-72DD03A598CF}"/>
            </a:ext>
          </a:extLst>
        </xdr:cNvPr>
        <xdr:cNvCxnSpPr/>
      </xdr:nvCxnSpPr>
      <xdr:spPr>
        <a:xfrm>
          <a:off x="14401800" y="10902245"/>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C0E2D213-3546-4D00-BC87-1B8810086AA5}"/>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9A666D9F-432E-4D11-9453-9A1EFCBB928C}"/>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78105</xdr:rowOff>
    </xdr:from>
    <xdr:to>
      <xdr:col>68</xdr:col>
      <xdr:colOff>152400</xdr:colOff>
      <xdr:row>63</xdr:row>
      <xdr:rowOff>100895</xdr:rowOff>
    </xdr:to>
    <xdr:cxnSp macro="">
      <xdr:nvCxnSpPr>
        <xdr:cNvPr id="330" name="直線コネクタ 329">
          <a:extLst>
            <a:ext uri="{FF2B5EF4-FFF2-40B4-BE49-F238E27FC236}">
              <a16:creationId xmlns:a16="http://schemas.microsoft.com/office/drawing/2014/main" id="{BBED7BF2-9086-4D14-8606-7E5C0C084C1A}"/>
            </a:ext>
          </a:extLst>
        </xdr:cNvPr>
        <xdr:cNvCxnSpPr/>
      </xdr:nvCxnSpPr>
      <xdr:spPr>
        <a:xfrm>
          <a:off x="13512800" y="1087945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F0EE1751-D98D-494B-855C-B4DC067EDE01}"/>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8DF2048E-F98B-4F75-B3A7-E9BE075D167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9BBFF000-FD02-4FA8-9250-63F9BF2CA486}"/>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9F6726B2-6C7C-418E-9675-7BB1D9D6AA6E}"/>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FFC8500-CE73-433A-B06C-F8433D0CBC6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E19B9E3-D7B0-46C5-B30C-548D4B11E8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A09CEB5-0176-40B5-9465-604317BA108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0DD151E-6DDB-4DBE-9F28-B62B952A6FD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EEC53CE-B29F-4DF1-838C-A7C27830411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64840</xdr:rowOff>
    </xdr:from>
    <xdr:to>
      <xdr:col>81</xdr:col>
      <xdr:colOff>95250</xdr:colOff>
      <xdr:row>63</xdr:row>
      <xdr:rowOff>166440</xdr:rowOff>
    </xdr:to>
    <xdr:sp macro="" textlink="">
      <xdr:nvSpPr>
        <xdr:cNvPr id="340" name="楕円 339">
          <a:extLst>
            <a:ext uri="{FF2B5EF4-FFF2-40B4-BE49-F238E27FC236}">
              <a16:creationId xmlns:a16="http://schemas.microsoft.com/office/drawing/2014/main" id="{90B6F3CC-8A78-4C70-A0FA-E717446CC9BC}"/>
            </a:ext>
          </a:extLst>
        </xdr:cNvPr>
        <xdr:cNvSpPr/>
      </xdr:nvSpPr>
      <xdr:spPr>
        <a:xfrm>
          <a:off x="169672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36917</xdr:rowOff>
    </xdr:from>
    <xdr:ext cx="762000" cy="259045"/>
    <xdr:sp macro="" textlink="">
      <xdr:nvSpPr>
        <xdr:cNvPr id="341" name="定員管理の状況該当値テキスト">
          <a:extLst>
            <a:ext uri="{FF2B5EF4-FFF2-40B4-BE49-F238E27FC236}">
              <a16:creationId xmlns:a16="http://schemas.microsoft.com/office/drawing/2014/main" id="{1A968F77-1AC5-4DD1-B733-D0D26E9DE60B}"/>
            </a:ext>
          </a:extLst>
        </xdr:cNvPr>
        <xdr:cNvSpPr txBox="1"/>
      </xdr:nvSpPr>
      <xdr:spPr>
        <a:xfrm>
          <a:off x="17106900" y="1083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84949</xdr:rowOff>
    </xdr:from>
    <xdr:to>
      <xdr:col>77</xdr:col>
      <xdr:colOff>95250</xdr:colOff>
      <xdr:row>64</xdr:row>
      <xdr:rowOff>15099</xdr:rowOff>
    </xdr:to>
    <xdr:sp macro="" textlink="">
      <xdr:nvSpPr>
        <xdr:cNvPr id="342" name="楕円 341">
          <a:extLst>
            <a:ext uri="{FF2B5EF4-FFF2-40B4-BE49-F238E27FC236}">
              <a16:creationId xmlns:a16="http://schemas.microsoft.com/office/drawing/2014/main" id="{1FD36E61-5002-472C-85B4-DED78501A637}"/>
            </a:ext>
          </a:extLst>
        </xdr:cNvPr>
        <xdr:cNvSpPr/>
      </xdr:nvSpPr>
      <xdr:spPr>
        <a:xfrm>
          <a:off x="16129000" y="108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171326</xdr:rowOff>
    </xdr:from>
    <xdr:ext cx="736600" cy="259045"/>
    <xdr:sp macro="" textlink="">
      <xdr:nvSpPr>
        <xdr:cNvPr id="343" name="テキスト ボックス 342">
          <a:extLst>
            <a:ext uri="{FF2B5EF4-FFF2-40B4-BE49-F238E27FC236}">
              <a16:creationId xmlns:a16="http://schemas.microsoft.com/office/drawing/2014/main" id="{421D4731-A349-4985-A999-2EB9E06E1016}"/>
            </a:ext>
          </a:extLst>
        </xdr:cNvPr>
        <xdr:cNvSpPr txBox="1"/>
      </xdr:nvSpPr>
      <xdr:spPr>
        <a:xfrm>
          <a:off x="15798800" y="1097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4" name="楕円 343">
          <a:extLst>
            <a:ext uri="{FF2B5EF4-FFF2-40B4-BE49-F238E27FC236}">
              <a16:creationId xmlns:a16="http://schemas.microsoft.com/office/drawing/2014/main" id="{E327A7E3-9EF9-41FB-AB1F-628C4D44696F}"/>
            </a:ext>
          </a:extLst>
        </xdr:cNvPr>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5" name="テキスト ボックス 344">
          <a:extLst>
            <a:ext uri="{FF2B5EF4-FFF2-40B4-BE49-F238E27FC236}">
              <a16:creationId xmlns:a16="http://schemas.microsoft.com/office/drawing/2014/main" id="{66C414D6-72C2-47D1-8057-993CD502009E}"/>
            </a:ext>
          </a:extLst>
        </xdr:cNvPr>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50095</xdr:rowOff>
    </xdr:from>
    <xdr:to>
      <xdr:col>68</xdr:col>
      <xdr:colOff>203200</xdr:colOff>
      <xdr:row>63</xdr:row>
      <xdr:rowOff>151695</xdr:rowOff>
    </xdr:to>
    <xdr:sp macro="" textlink="">
      <xdr:nvSpPr>
        <xdr:cNvPr id="346" name="楕円 345">
          <a:extLst>
            <a:ext uri="{FF2B5EF4-FFF2-40B4-BE49-F238E27FC236}">
              <a16:creationId xmlns:a16="http://schemas.microsoft.com/office/drawing/2014/main" id="{E934B6BE-6355-4E42-B1C2-05B3C00D0A9E}"/>
            </a:ext>
          </a:extLst>
        </xdr:cNvPr>
        <xdr:cNvSpPr/>
      </xdr:nvSpPr>
      <xdr:spPr>
        <a:xfrm>
          <a:off x="14351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136472</xdr:rowOff>
    </xdr:from>
    <xdr:ext cx="762000" cy="259045"/>
    <xdr:sp macro="" textlink="">
      <xdr:nvSpPr>
        <xdr:cNvPr id="347" name="テキスト ボックス 346">
          <a:extLst>
            <a:ext uri="{FF2B5EF4-FFF2-40B4-BE49-F238E27FC236}">
              <a16:creationId xmlns:a16="http://schemas.microsoft.com/office/drawing/2014/main" id="{D7A13D26-68DB-4A74-B6DB-0743E84B8C9E}"/>
            </a:ext>
          </a:extLst>
        </xdr:cNvPr>
        <xdr:cNvSpPr txBox="1"/>
      </xdr:nvSpPr>
      <xdr:spPr>
        <a:xfrm>
          <a:off x="14020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27305</xdr:rowOff>
    </xdr:from>
    <xdr:to>
      <xdr:col>64</xdr:col>
      <xdr:colOff>152400</xdr:colOff>
      <xdr:row>63</xdr:row>
      <xdr:rowOff>128905</xdr:rowOff>
    </xdr:to>
    <xdr:sp macro="" textlink="">
      <xdr:nvSpPr>
        <xdr:cNvPr id="348" name="楕円 347">
          <a:extLst>
            <a:ext uri="{FF2B5EF4-FFF2-40B4-BE49-F238E27FC236}">
              <a16:creationId xmlns:a16="http://schemas.microsoft.com/office/drawing/2014/main" id="{0943D9DD-64F6-4084-A342-895DADCBFAC7}"/>
            </a:ext>
          </a:extLst>
        </xdr:cNvPr>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113682</xdr:rowOff>
    </xdr:from>
    <xdr:ext cx="762000" cy="259045"/>
    <xdr:sp macro="" textlink="">
      <xdr:nvSpPr>
        <xdr:cNvPr id="349" name="テキスト ボックス 348">
          <a:extLst>
            <a:ext uri="{FF2B5EF4-FFF2-40B4-BE49-F238E27FC236}">
              <a16:creationId xmlns:a16="http://schemas.microsoft.com/office/drawing/2014/main" id="{D3197874-66E5-49E0-8149-5F3F3F8CE29E}"/>
            </a:ext>
          </a:extLst>
        </xdr:cNvPr>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40BF7D4B-F066-495A-91E7-1DBAA1F6B08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343EFA45-FA37-47CB-98F5-E22F6165E24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915B6230-1EF5-4587-A6D2-F4E8F5334F5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394AB92-A374-4EF8-A6E7-23832858E49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20B4870A-912D-4B27-9CED-D75A582C75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812528F5-8F42-45FF-82D0-92213D3A565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5BD5CC24-B34B-46FE-B6A8-C889A2DFF07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1955597C-4F0E-4572-BB55-A78FA8C1B91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7C00ED4E-27AB-4E79-8ADF-26DDFA65ADD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ED59E02E-CEA0-492A-BC7F-8796A0A5DBE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96413945-F95D-44F3-BA01-CF12127C7B0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B05F774-B9F9-4FF1-A02A-7D6C8F51C19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E606C68-8691-4D43-88DE-7B2CA54035F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類似団体及び県平均を比率で下回っている。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単年度の実質公債費比率は、平成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比率算定の分子となる元利償還金、準元利償還金の大きな増減はないが、分母となる普通交付税が約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億円増加したことにより単年度の比率は下がった。</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年平均の実質公債費比率としては、今年度の単年比率が今回算定から外れる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年単年度比率に比べ微増となったため実質公債費比率は前年から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今後も事業自体の必要性を十分に検討し、財源的に有利な地方債を選択・発行しながら、償還とのバランスに留意し、公債費負担の減少に努める。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89CB2C78-4B49-4A7E-9E08-C81C2745060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32A64A5D-2B89-4492-9F1C-ADC926514AA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FB02B256-88D9-433D-8F69-4A1517E6AB5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E9FB0ADA-D6A4-4E78-B75F-66C847F8364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D060B22A-AD38-45E2-A1D9-BB51F52819BB}"/>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6F6E7AB0-3061-4944-8ACA-004D235B1B7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3FB88282-1E3A-401D-ACFD-2F68D911F85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6A2F561A-3EE5-4474-825A-DE0082A79C4B}"/>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87CA1134-1B3E-4FBA-A18A-D4D13506F2B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696C0340-0ACA-4C37-BE73-1CB0F50E7E5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29BED1AC-E266-4741-B59B-FFEC926FC73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55787A9D-46A5-4B9C-9B34-6C13317384A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22067483-5869-4842-BACB-D43350863395}"/>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6A25AF6C-BC6E-418C-A963-81550165FE52}"/>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49E77283-FB46-44D6-8180-0430B6A3455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F322ECB5-E46A-4222-8E58-583525C8DD66}"/>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3EA53AFA-C496-49E7-A51A-5D953130E975}"/>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18288</xdr:rowOff>
    </xdr:to>
    <xdr:cxnSp macro="">
      <xdr:nvCxnSpPr>
        <xdr:cNvPr id="380" name="直線コネクタ 379">
          <a:extLst>
            <a:ext uri="{FF2B5EF4-FFF2-40B4-BE49-F238E27FC236}">
              <a16:creationId xmlns:a16="http://schemas.microsoft.com/office/drawing/2014/main" id="{1A745E5E-DD83-40D1-BB5C-B5AD49C8B75C}"/>
            </a:ext>
          </a:extLst>
        </xdr:cNvPr>
        <xdr:cNvCxnSpPr/>
      </xdr:nvCxnSpPr>
      <xdr:spPr>
        <a:xfrm>
          <a:off x="16179800" y="70429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16E37927-65FD-48C6-B059-D56DF588D12B}"/>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8B59EDCA-A19A-4C1B-8E69-C12229749B4F}"/>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3" name="直線コネクタ 382">
          <a:extLst>
            <a:ext uri="{FF2B5EF4-FFF2-40B4-BE49-F238E27FC236}">
              <a16:creationId xmlns:a16="http://schemas.microsoft.com/office/drawing/2014/main" id="{083F5A7E-E8E5-43A7-83EF-DE6088146E69}"/>
            </a:ext>
          </a:extLst>
        </xdr:cNvPr>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1DF55412-340D-4D88-8731-D490A1AA9CEF}"/>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1E3CEAF8-63EB-4F11-960F-9D4CBE80408B}"/>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85852</xdr:rowOff>
    </xdr:to>
    <xdr:cxnSp macro="">
      <xdr:nvCxnSpPr>
        <xdr:cNvPr id="386" name="直線コネクタ 385">
          <a:extLst>
            <a:ext uri="{FF2B5EF4-FFF2-40B4-BE49-F238E27FC236}">
              <a16:creationId xmlns:a16="http://schemas.microsoft.com/office/drawing/2014/main" id="{1002539C-7BDD-41FB-9954-6461C5B12398}"/>
            </a:ext>
          </a:extLst>
        </xdr:cNvPr>
        <xdr:cNvCxnSpPr/>
      </xdr:nvCxnSpPr>
      <xdr:spPr>
        <a:xfrm flipV="1">
          <a:off x="14401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A8F74B1A-81EE-474A-A96C-C570588BDBA9}"/>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B2FFA680-9718-4B17-A627-26A3876D1399}"/>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41</xdr:row>
      <xdr:rowOff>143764</xdr:rowOff>
    </xdr:to>
    <xdr:cxnSp macro="">
      <xdr:nvCxnSpPr>
        <xdr:cNvPr id="389" name="直線コネクタ 388">
          <a:extLst>
            <a:ext uri="{FF2B5EF4-FFF2-40B4-BE49-F238E27FC236}">
              <a16:creationId xmlns:a16="http://schemas.microsoft.com/office/drawing/2014/main" id="{F5706D8F-AEC8-4F5B-8DCB-7868B917ADA7}"/>
            </a:ext>
          </a:extLst>
        </xdr:cNvPr>
        <xdr:cNvCxnSpPr/>
      </xdr:nvCxnSpPr>
      <xdr:spPr>
        <a:xfrm flipV="1">
          <a:off x="13512800" y="711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AB11688-1B7C-4D35-9455-1776074F9C5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EF2A4BBB-55FD-44E2-95FF-49DEF1C59522}"/>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E3C29CA-D894-4151-89F1-B3E1A8E94D99}"/>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E05AB3D8-774D-408F-81FD-401D1472FF68}"/>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3328181-36BA-4E40-B029-0B70965476A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6C882A5-2F71-4B06-8529-71E889E1001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C9589D-9AAF-44C8-8390-B61A7A01D10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A3DCA74-9B06-411C-9131-E856E07872D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4D549C2-81D2-449A-96E3-4BBB54B98B4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9" name="楕円 398">
          <a:extLst>
            <a:ext uri="{FF2B5EF4-FFF2-40B4-BE49-F238E27FC236}">
              <a16:creationId xmlns:a16="http://schemas.microsoft.com/office/drawing/2014/main" id="{1AF02321-B7E0-40D6-98F3-37CCB09504E3}"/>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0" name="公債費負担の状況該当値テキスト">
          <a:extLst>
            <a:ext uri="{FF2B5EF4-FFF2-40B4-BE49-F238E27FC236}">
              <a16:creationId xmlns:a16="http://schemas.microsoft.com/office/drawing/2014/main" id="{6F87A6EA-367E-4A8D-839A-C0D69C3F341C}"/>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a:extLst>
            <a:ext uri="{FF2B5EF4-FFF2-40B4-BE49-F238E27FC236}">
              <a16:creationId xmlns:a16="http://schemas.microsoft.com/office/drawing/2014/main" id="{7B2E8E5E-7D86-4C9E-BEB5-66E886A8F4D8}"/>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2" name="テキスト ボックス 401">
          <a:extLst>
            <a:ext uri="{FF2B5EF4-FFF2-40B4-BE49-F238E27FC236}">
              <a16:creationId xmlns:a16="http://schemas.microsoft.com/office/drawing/2014/main" id="{0CF63F89-3FBC-4B0B-96E7-A65DF5969899}"/>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a:extLst>
            <a:ext uri="{FF2B5EF4-FFF2-40B4-BE49-F238E27FC236}">
              <a16:creationId xmlns:a16="http://schemas.microsoft.com/office/drawing/2014/main" id="{F57A320F-AE5D-4E89-B207-CE771A8BDE9F}"/>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4" name="テキスト ボックス 403">
          <a:extLst>
            <a:ext uri="{FF2B5EF4-FFF2-40B4-BE49-F238E27FC236}">
              <a16:creationId xmlns:a16="http://schemas.microsoft.com/office/drawing/2014/main" id="{821A7089-0B18-43FC-AFD8-C27C75461973}"/>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405" name="楕円 404">
          <a:extLst>
            <a:ext uri="{FF2B5EF4-FFF2-40B4-BE49-F238E27FC236}">
              <a16:creationId xmlns:a16="http://schemas.microsoft.com/office/drawing/2014/main" id="{271E4359-9551-4FC4-8AD4-E17FD8041B03}"/>
            </a:ext>
          </a:extLst>
        </xdr:cNvPr>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406" name="テキスト ボックス 405">
          <a:extLst>
            <a:ext uri="{FF2B5EF4-FFF2-40B4-BE49-F238E27FC236}">
              <a16:creationId xmlns:a16="http://schemas.microsoft.com/office/drawing/2014/main" id="{DD132A3E-B0C1-4159-825F-D077F846047C}"/>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7" name="楕円 406">
          <a:extLst>
            <a:ext uri="{FF2B5EF4-FFF2-40B4-BE49-F238E27FC236}">
              <a16:creationId xmlns:a16="http://schemas.microsoft.com/office/drawing/2014/main" id="{EDEA3359-2FA0-42DF-9B27-DB0D88EB9AC5}"/>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8" name="テキスト ボックス 407">
          <a:extLst>
            <a:ext uri="{FF2B5EF4-FFF2-40B4-BE49-F238E27FC236}">
              <a16:creationId xmlns:a16="http://schemas.microsoft.com/office/drawing/2014/main" id="{566DB177-79DB-43F0-A089-A4F7C1A1A80F}"/>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79F4B1E7-32E2-40ED-8975-4F22824CDBB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AC2E58E1-BE14-48E5-9549-0ED166A8548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00EEE52-EF2F-4C20-A23B-0423BB3C63D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94A8CD10-7A4D-4929-908F-3CA8BB6280B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DC199FFB-AA14-4CF1-81A0-DAFCCA542EF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81B4FC1D-32BE-4A52-BB70-F29697AD20F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7AE2A95-FB9A-418B-A99C-6C7DFB188B0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13A0F639-83C7-4996-ABE8-F4BB4C539B4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D5B61E7B-2007-4F3B-899D-A22B8A78EED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A17D18BF-3963-4500-AB6C-C316BBBF524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A7EBF495-1F68-415B-9762-71543D73295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87E86DF-58A4-42AB-9A41-D76C79F9181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B44F26B4-09DC-415A-8F7C-0C28EEF439D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類似団体、また、全国及び県平均よりも上回っている。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比率算定の分子となる将来負担額は、公営企業債等繰入見込額、組合負担等見込額の償還残高の減少等により減となった。また、充当可能財源（財政調整基金の増）の増により分子は前年対比で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504,442</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千円の減となった。</a:t>
          </a:r>
        </a:p>
        <a:p>
          <a:pPr rtl="0" eaLnBrk="1" fontAlgn="base"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分母となる標準財政規模は普通交付税の増額等により、前年対比で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238,612</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a:t>
          </a:r>
        </a:p>
        <a:p>
          <a:pPr rtl="0" eaLnBrk="1" fontAlgn="base"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分子、分母ともに比率が改善傾向となる動きであったため前年対比で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今後、公営企業も含め、地方債の発行と償還のバランスに留意しながら、将来負担の減少に努める。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98CEE2B-A96A-41D2-B758-80E892535B5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2DE9ECEB-7985-4B7C-9029-241D5F49264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CDFBD388-602C-41B8-941C-09454A2EEFE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AE46E6C3-A32E-4AE4-AD29-ACD99519068E}"/>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BAEEEF66-80AB-4373-BA45-54A0B31E0404}"/>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302B4B9-A2A2-4B56-9A55-6C9F0023498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D573CDE9-916E-49F0-B242-FAE7C3A5A68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AD90C5C1-2416-4CC9-9683-45A53140597F}"/>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8BBC28F-A50F-491E-9EE4-348795EBF93F}"/>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EE54B61-AD21-4CA5-AB43-767F635FB1D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9D646688-0D7D-48B1-B95E-F39B488BD10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22893E75-F480-4663-B143-4E1329597814}"/>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381C2A8F-8D30-49C9-82F2-AA612C40DD1D}"/>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1C0EBF0D-FF73-466A-98B2-825AF9123979}"/>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DA700A1D-9857-41FD-A7F9-EFC9BA410C0B}"/>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AAFF5C-171C-4147-A645-09AA5B8FE3CC}"/>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135604</xdr:rowOff>
    </xdr:from>
    <xdr:to>
      <xdr:col>81</xdr:col>
      <xdr:colOff>44450</xdr:colOff>
      <xdr:row>17</xdr:row>
      <xdr:rowOff>34735</xdr:rowOff>
    </xdr:to>
    <xdr:cxnSp macro="">
      <xdr:nvCxnSpPr>
        <xdr:cNvPr id="438" name="直線コネクタ 437">
          <a:extLst>
            <a:ext uri="{FF2B5EF4-FFF2-40B4-BE49-F238E27FC236}">
              <a16:creationId xmlns:a16="http://schemas.microsoft.com/office/drawing/2014/main" id="{BB098B0D-022E-45B4-8FBD-A2B4AC488545}"/>
            </a:ext>
          </a:extLst>
        </xdr:cNvPr>
        <xdr:cNvCxnSpPr/>
      </xdr:nvCxnSpPr>
      <xdr:spPr>
        <a:xfrm flipV="1">
          <a:off x="16179800" y="2878804"/>
          <a:ext cx="8382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8F4445C1-4755-4774-82A9-0C8105B78CAA}"/>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A605BA0E-5BF1-4CD3-94A8-AA4CB4A02B93}"/>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148876</xdr:rowOff>
    </xdr:from>
    <xdr:to>
      <xdr:col>77</xdr:col>
      <xdr:colOff>44450</xdr:colOff>
      <xdr:row>17</xdr:row>
      <xdr:rowOff>34735</xdr:rowOff>
    </xdr:to>
    <xdr:cxnSp macro="">
      <xdr:nvCxnSpPr>
        <xdr:cNvPr id="441" name="直線コネクタ 440">
          <a:extLst>
            <a:ext uri="{FF2B5EF4-FFF2-40B4-BE49-F238E27FC236}">
              <a16:creationId xmlns:a16="http://schemas.microsoft.com/office/drawing/2014/main" id="{EC528BB9-6882-40F8-9DE5-CCAA4C716DAD}"/>
            </a:ext>
          </a:extLst>
        </xdr:cNvPr>
        <xdr:cNvCxnSpPr/>
      </xdr:nvCxnSpPr>
      <xdr:spPr>
        <a:xfrm>
          <a:off x="15290800" y="2892076"/>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44A88C33-9C99-436A-AD91-7E7D63406387}"/>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5CAADD1C-7ECE-4F27-A4F7-4A8A3E7B46B9}"/>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16</xdr:row>
      <xdr:rowOff>148876</xdr:rowOff>
    </xdr:to>
    <xdr:cxnSp macro="">
      <xdr:nvCxnSpPr>
        <xdr:cNvPr id="444" name="直線コネクタ 443">
          <a:extLst>
            <a:ext uri="{FF2B5EF4-FFF2-40B4-BE49-F238E27FC236}">
              <a16:creationId xmlns:a16="http://schemas.microsoft.com/office/drawing/2014/main" id="{CC0F6425-077F-47E7-9D05-416E461FA9A3}"/>
            </a:ext>
          </a:extLst>
        </xdr:cNvPr>
        <xdr:cNvCxnSpPr/>
      </xdr:nvCxnSpPr>
      <xdr:spPr>
        <a:xfrm>
          <a:off x="14401800" y="285889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AC90EF7A-6CD1-4D30-B88D-DC9D608D4C09}"/>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638B2C3-8769-44B2-9BA9-A190166F16C4}"/>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104839</xdr:rowOff>
    </xdr:from>
    <xdr:to>
      <xdr:col>68</xdr:col>
      <xdr:colOff>152400</xdr:colOff>
      <xdr:row>16</xdr:row>
      <xdr:rowOff>115697</xdr:rowOff>
    </xdr:to>
    <xdr:cxnSp macro="">
      <xdr:nvCxnSpPr>
        <xdr:cNvPr id="447" name="直線コネクタ 446">
          <a:extLst>
            <a:ext uri="{FF2B5EF4-FFF2-40B4-BE49-F238E27FC236}">
              <a16:creationId xmlns:a16="http://schemas.microsoft.com/office/drawing/2014/main" id="{E030007C-412D-4A9E-BC75-A6CB5A2D5AED}"/>
            </a:ext>
          </a:extLst>
        </xdr:cNvPr>
        <xdr:cNvCxnSpPr/>
      </xdr:nvCxnSpPr>
      <xdr:spPr>
        <a:xfrm>
          <a:off x="13512800" y="284803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AD40C3E-9DDB-46B5-B09A-98EA008C398F}"/>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95879EE4-723D-48D1-8A9C-FCAEC6711EE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611C3AAB-73B3-470F-9839-64E67BD30622}"/>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E1F34BE5-226C-4F53-8BC6-2C28D78D6936}"/>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AC6B5E5-76F9-48FF-8D0C-90535E83599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D97D6B3-CB67-486F-A6C9-72EEA44840E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E233119-5B4B-499C-8245-11E3A532A60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27A8236-34E0-4EAA-914D-BCA9658FDEF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465997A-1567-4D28-A838-F6F990B1F96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84804</xdr:rowOff>
    </xdr:from>
    <xdr:to>
      <xdr:col>81</xdr:col>
      <xdr:colOff>95250</xdr:colOff>
      <xdr:row>17</xdr:row>
      <xdr:rowOff>14954</xdr:rowOff>
    </xdr:to>
    <xdr:sp macro="" textlink="">
      <xdr:nvSpPr>
        <xdr:cNvPr id="457" name="楕円 456">
          <a:extLst>
            <a:ext uri="{FF2B5EF4-FFF2-40B4-BE49-F238E27FC236}">
              <a16:creationId xmlns:a16="http://schemas.microsoft.com/office/drawing/2014/main" id="{FB17948D-4FAB-4ADD-BC91-3E97D9416ECF}"/>
            </a:ext>
          </a:extLst>
        </xdr:cNvPr>
        <xdr:cNvSpPr/>
      </xdr:nvSpPr>
      <xdr:spPr>
        <a:xfrm>
          <a:off x="16967200" y="28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56881</xdr:rowOff>
    </xdr:from>
    <xdr:ext cx="762000" cy="259045"/>
    <xdr:sp macro="" textlink="">
      <xdr:nvSpPr>
        <xdr:cNvPr id="458" name="将来負担の状況該当値テキスト">
          <a:extLst>
            <a:ext uri="{FF2B5EF4-FFF2-40B4-BE49-F238E27FC236}">
              <a16:creationId xmlns:a16="http://schemas.microsoft.com/office/drawing/2014/main" id="{2315D2A5-0379-40CB-932F-1E78AB31F20E}"/>
            </a:ext>
          </a:extLst>
        </xdr:cNvPr>
        <xdr:cNvSpPr txBox="1"/>
      </xdr:nvSpPr>
      <xdr:spPr>
        <a:xfrm>
          <a:off x="17106900" y="280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155385</xdr:rowOff>
    </xdr:from>
    <xdr:to>
      <xdr:col>77</xdr:col>
      <xdr:colOff>95250</xdr:colOff>
      <xdr:row>17</xdr:row>
      <xdr:rowOff>85535</xdr:rowOff>
    </xdr:to>
    <xdr:sp macro="" textlink="">
      <xdr:nvSpPr>
        <xdr:cNvPr id="459" name="楕円 458">
          <a:extLst>
            <a:ext uri="{FF2B5EF4-FFF2-40B4-BE49-F238E27FC236}">
              <a16:creationId xmlns:a16="http://schemas.microsoft.com/office/drawing/2014/main" id="{E4747156-9ABB-4CA1-8822-3D70135466BA}"/>
            </a:ext>
          </a:extLst>
        </xdr:cNvPr>
        <xdr:cNvSpPr/>
      </xdr:nvSpPr>
      <xdr:spPr>
        <a:xfrm>
          <a:off x="16129000" y="28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70312</xdr:rowOff>
    </xdr:from>
    <xdr:ext cx="736600" cy="259045"/>
    <xdr:sp macro="" textlink="">
      <xdr:nvSpPr>
        <xdr:cNvPr id="460" name="テキスト ボックス 459">
          <a:extLst>
            <a:ext uri="{FF2B5EF4-FFF2-40B4-BE49-F238E27FC236}">
              <a16:creationId xmlns:a16="http://schemas.microsoft.com/office/drawing/2014/main" id="{6BDD089E-D76B-49D9-BB0C-7AFCDFFEEEB3}"/>
            </a:ext>
          </a:extLst>
        </xdr:cNvPr>
        <xdr:cNvSpPr txBox="1"/>
      </xdr:nvSpPr>
      <xdr:spPr>
        <a:xfrm>
          <a:off x="15798800" y="298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98076</xdr:rowOff>
    </xdr:from>
    <xdr:to>
      <xdr:col>73</xdr:col>
      <xdr:colOff>44450</xdr:colOff>
      <xdr:row>17</xdr:row>
      <xdr:rowOff>28226</xdr:rowOff>
    </xdr:to>
    <xdr:sp macro="" textlink="">
      <xdr:nvSpPr>
        <xdr:cNvPr id="461" name="楕円 460">
          <a:extLst>
            <a:ext uri="{FF2B5EF4-FFF2-40B4-BE49-F238E27FC236}">
              <a16:creationId xmlns:a16="http://schemas.microsoft.com/office/drawing/2014/main" id="{27E86961-66F5-4CB0-9442-F93011190C4E}"/>
            </a:ext>
          </a:extLst>
        </xdr:cNvPr>
        <xdr:cNvSpPr/>
      </xdr:nvSpPr>
      <xdr:spPr>
        <a:xfrm>
          <a:off x="15240000" y="28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13003</xdr:rowOff>
    </xdr:from>
    <xdr:ext cx="762000" cy="259045"/>
    <xdr:sp macro="" textlink="">
      <xdr:nvSpPr>
        <xdr:cNvPr id="462" name="テキスト ボックス 461">
          <a:extLst>
            <a:ext uri="{FF2B5EF4-FFF2-40B4-BE49-F238E27FC236}">
              <a16:creationId xmlns:a16="http://schemas.microsoft.com/office/drawing/2014/main" id="{3CFAA695-E43B-4316-A19E-B7DED2175784}"/>
            </a:ext>
          </a:extLst>
        </xdr:cNvPr>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64897</xdr:rowOff>
    </xdr:from>
    <xdr:to>
      <xdr:col>68</xdr:col>
      <xdr:colOff>203200</xdr:colOff>
      <xdr:row>16</xdr:row>
      <xdr:rowOff>166497</xdr:rowOff>
    </xdr:to>
    <xdr:sp macro="" textlink="">
      <xdr:nvSpPr>
        <xdr:cNvPr id="463" name="楕円 462">
          <a:extLst>
            <a:ext uri="{FF2B5EF4-FFF2-40B4-BE49-F238E27FC236}">
              <a16:creationId xmlns:a16="http://schemas.microsoft.com/office/drawing/2014/main" id="{C4B2C218-41FA-4CFA-BB38-07E3446AE26A}"/>
            </a:ext>
          </a:extLst>
        </xdr:cNvPr>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151274</xdr:rowOff>
    </xdr:from>
    <xdr:ext cx="762000" cy="259045"/>
    <xdr:sp macro="" textlink="">
      <xdr:nvSpPr>
        <xdr:cNvPr id="464" name="テキスト ボックス 463">
          <a:extLst>
            <a:ext uri="{FF2B5EF4-FFF2-40B4-BE49-F238E27FC236}">
              <a16:creationId xmlns:a16="http://schemas.microsoft.com/office/drawing/2014/main" id="{4C437C53-3437-4C49-8D09-D1AC98AC85AD}"/>
            </a:ext>
          </a:extLst>
        </xdr:cNvPr>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54039</xdr:rowOff>
    </xdr:from>
    <xdr:to>
      <xdr:col>64</xdr:col>
      <xdr:colOff>152400</xdr:colOff>
      <xdr:row>16</xdr:row>
      <xdr:rowOff>155639</xdr:rowOff>
    </xdr:to>
    <xdr:sp macro="" textlink="">
      <xdr:nvSpPr>
        <xdr:cNvPr id="465" name="楕円 464">
          <a:extLst>
            <a:ext uri="{FF2B5EF4-FFF2-40B4-BE49-F238E27FC236}">
              <a16:creationId xmlns:a16="http://schemas.microsoft.com/office/drawing/2014/main" id="{95815CBB-FA25-48A0-9D9F-D58D3F390E83}"/>
            </a:ext>
          </a:extLst>
        </xdr:cNvPr>
        <xdr:cNvSpPr/>
      </xdr:nvSpPr>
      <xdr:spPr>
        <a:xfrm>
          <a:off x="134620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140416</xdr:rowOff>
    </xdr:from>
    <xdr:ext cx="762000" cy="259045"/>
    <xdr:sp macro="" textlink="">
      <xdr:nvSpPr>
        <xdr:cNvPr id="466" name="テキスト ボックス 465">
          <a:extLst>
            <a:ext uri="{FF2B5EF4-FFF2-40B4-BE49-F238E27FC236}">
              <a16:creationId xmlns:a16="http://schemas.microsoft.com/office/drawing/2014/main" id="{E47C06AE-73AA-4EBE-8DE3-D874AD3A2CAB}"/>
            </a:ext>
          </a:extLst>
        </xdr:cNvPr>
        <xdr:cNvSpPr txBox="1"/>
      </xdr:nvSpPr>
      <xdr:spPr>
        <a:xfrm>
          <a:off x="13131800" y="288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6B1D2C1-73C3-444B-8582-E2BBAA84E27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A03B9A4-5C9C-4D08-8865-CC73231030A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9630BC3-B1D5-412C-A559-0A098B6CB92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7ECED33-7123-4744-9144-502064314B9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C76F681-015D-4133-BBA9-B63B086335E7}"/>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13A9AFA-DA27-42D0-9550-EB0DD5B1E5F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519110E-1E7E-43C5-8EFC-9491C038294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0F64B82-2962-48AF-BC07-8D4321D0869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D59A3F3-736D-4297-85D2-A793E53684C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F5396C9-3C99-4B75-A0AD-77B6BFCD96F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AC4F4F5-ADCF-4110-8F64-B6964B68CFC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16,064
608.82
12,499,363
12,313,759
150,701
6,353,946
9,336,478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7575669-52D6-4B0E-A5C3-09F3270A9E0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E46AED8-88C7-43AF-A2F6-AFAA9D538267}"/>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1B95ABA-E434-40DE-BF55-5A7E4A1D4ED6}"/>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FD40B32-76ED-446C-9064-CBC9FD9710C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1216C48-8BD0-4750-AF94-9E59BA5EF05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0E25D67-7053-4C7F-B65E-B765ABFF657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082EDE0-BAA2-49B0-920A-E84B6F687284}"/>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3986C4B-F1E7-4A92-BA7C-33E02E76EF5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4E90DDD-0752-4A19-8F81-8A32768A800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B0D6EF2-44D8-4887-AA1C-EF0E83F93D3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CB7488C-76FA-466F-B6D1-79769539B2B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7898F3F-A234-46E1-85E9-AA9BA51313E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92EBA3C-3AC3-4C7D-B7FE-376B2F77691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483569D-9996-4A35-B8CD-47E635C5076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F8A529E-031B-4355-A7C0-9F7EDF6C5A9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1215180-7426-418C-9DC7-F9D3A2FEE1B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B29C84F-1D6D-4D3E-AE3D-33EAB6D58A5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64A782E-1027-4298-A4BC-81F71D525BE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2DB7926-9E49-429B-846F-A09419A3A5E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436ECA7-FED7-4DAC-BC12-0BE947A2E96C}"/>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6C88AE3-EA8B-43B6-9624-A5F00E2E243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B3DDA4F-DCD3-4AF3-98E3-DF26E3540A7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B44AD57-8286-4612-9BD6-6F78EB4646A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6A324B8-77E2-4075-84C6-0B952C4CCFE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E3B1C84-F26E-40FB-9640-AB014499117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BBB9AE2-583F-49D4-87AE-2010DF75571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AE60F10-02DA-4482-A96A-94DD9097250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FE6C8D6-6053-4793-BFCD-8082893306D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A241B83-E57C-48AD-BF4E-B787526EE67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A9A0824-B663-41A5-8E3E-0AE1F672CD2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7BFC276-BDD7-4EFC-9602-F0A8335DC8B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4DD28D3-0F07-4DC7-98CF-4460593BF159}"/>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は同率だが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及び県平均との比較では上回っている。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これは、町立診療所の会計区分が平成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年度より普通会計となったことで、人件費に相当する経常収支比率が増加したこと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や、会計年度任用職員制度が本年度より施行されたことが増加の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今後も、新たな人事関連基本事項の包括的な運営指針である雫石町人事運営基本計画を着実に推進し、定員管理に努める。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B7656D5-252C-4B90-A474-878F3F55E89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5C0E9A5-3D83-4789-A39E-AFF5EE86EB6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365FBDF-9AEA-41DC-85C7-31556285D85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57367ECB-F2AD-485D-8DF2-AC87EBC96A2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8033A51D-36BE-431A-9949-744DCEE92A33}"/>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ED331C88-0CEE-474D-BC55-0D94CE4A1026}"/>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DF9C635-F392-48A0-B815-D1F7D66C8D2F}"/>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D3F58A0-E1F7-49CD-A4F3-6461CA5CF0D8}"/>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54D695F0-2AF2-4CF5-B2D3-E3B1101B2B5C}"/>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C2450192-6B21-4454-B37F-B8B7FC096B6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81CC8767-76BC-4DC8-B998-F30A6ACE1463}"/>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E5C71621-E218-414D-85FE-29C7B9F814A8}"/>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93477165-22CD-45BD-98F1-AE035A7C152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22BF75-EB09-4300-9A81-FCA5A628549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2D77C54-27A9-468C-9E11-A15D71E9E72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18025BE-A716-4C47-A7C7-03322A0AB063}"/>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57F0A493-3F0F-4030-A9FA-CA1F804C300D}"/>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7D491943-3A6B-48EF-86B7-5E6EED266185}"/>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ED53E888-9AB8-45C8-98E6-ADBA4A38C6F9}"/>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5C03ABC4-0F41-4B19-B484-2E9AB7F08478}"/>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18D11350-5CFF-4D24-9390-F9A8AF357458}"/>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D7D0A8FD-CF1A-4098-8260-6306250B44A6}"/>
            </a:ext>
          </a:extLst>
        </xdr:cNvPr>
        <xdr:cNvCxnSpPr/>
      </xdr:nvCxnSpPr>
      <xdr:spPr>
        <a:xfrm>
          <a:off x="3987800" y="6047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7EA43C4-DEDE-438A-9E0F-A4B64D7E2025}"/>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58A98204-E38B-4823-81BA-EE47AA9A9746}"/>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37654120-8C2F-4581-8F12-6D8D7544FF43}"/>
            </a:ext>
          </a:extLst>
        </xdr:cNvPr>
        <xdr:cNvCxnSpPr/>
      </xdr:nvCxnSpPr>
      <xdr:spPr>
        <a:xfrm flipV="1">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38FA56CF-40EA-4592-8442-C03B04A0D0EE}"/>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8622779F-643F-45BF-9699-244B4BF28BA9}"/>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47762CF4-A4C6-44B7-836C-4E676433477E}"/>
            </a:ext>
          </a:extLst>
        </xdr:cNvPr>
        <xdr:cNvCxnSpPr/>
      </xdr:nvCxnSpPr>
      <xdr:spPr>
        <a:xfrm>
          <a:off x="2209800" y="592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B9B74CF5-4C9A-4DEB-8BC7-F53E50C13753}"/>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C9CCABCA-B6B2-466D-8FB7-F7A9D440AF62}"/>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71A2BB08-5B8A-4AE6-97B0-F7F4655F9D60}"/>
            </a:ext>
          </a:extLst>
        </xdr:cNvPr>
        <xdr:cNvCxnSpPr/>
      </xdr:nvCxnSpPr>
      <xdr:spPr>
        <a:xfrm flipV="1">
          <a:off x="1320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8F8A850D-276D-49AB-847D-6DCE5B8C2558}"/>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88A90460-2AB1-4FDA-97F7-928318961BA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5AF85695-57ED-4300-8623-37D40ED61C39}"/>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32EADB9F-B42F-455D-94E5-F732D4D0B0B5}"/>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8F622A5F-561C-47A6-B046-149783136CD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B793C110-8A18-4B75-86F9-88836A0A5C1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A2497E3-FA53-4069-A9AD-5ECD5DE21BF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DCDB79D2-2CF4-4BB0-83F5-D6021C015E8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107B023E-BE8C-48DE-A634-3B7798BCE48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5C6C571E-D543-4D78-90A5-035780328302}"/>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a:extLst>
            <a:ext uri="{FF2B5EF4-FFF2-40B4-BE49-F238E27FC236}">
              <a16:creationId xmlns:a16="http://schemas.microsoft.com/office/drawing/2014/main" id="{2A0D4F61-DEB7-4C7B-818D-75997F0E5B6D}"/>
            </a:ext>
          </a:extLst>
        </xdr:cNvPr>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59F526AF-C42D-4912-8832-E5190DCE7C43}"/>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82567</xdr:rowOff>
    </xdr:from>
    <xdr:ext cx="736600" cy="259045"/>
    <xdr:sp macro="" textlink="">
      <xdr:nvSpPr>
        <xdr:cNvPr id="88" name="テキスト ボックス 87">
          <a:extLst>
            <a:ext uri="{FF2B5EF4-FFF2-40B4-BE49-F238E27FC236}">
              <a16:creationId xmlns:a16="http://schemas.microsoft.com/office/drawing/2014/main" id="{2AE64C7A-1B87-4BB8-BFD6-86E7DFC036C8}"/>
            </a:ext>
          </a:extLst>
        </xdr:cNvPr>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363E8F5B-D485-41C8-8EDD-C22F4D4D0751}"/>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97807</xdr:rowOff>
    </xdr:from>
    <xdr:ext cx="762000" cy="259045"/>
    <xdr:sp macro="" textlink="">
      <xdr:nvSpPr>
        <xdr:cNvPr id="90" name="テキスト ボックス 89">
          <a:extLst>
            <a:ext uri="{FF2B5EF4-FFF2-40B4-BE49-F238E27FC236}">
              <a16:creationId xmlns:a16="http://schemas.microsoft.com/office/drawing/2014/main" id="{212915F1-5E35-4380-BF7C-A80A414BB42D}"/>
            </a:ext>
          </a:extLst>
        </xdr:cNvPr>
        <xdr:cNvSpPr txBox="1"/>
      </xdr:nvSpPr>
      <xdr:spPr>
        <a:xfrm>
          <a:off x="2717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6D061946-B66A-4BEC-B2D8-85CC7D8A231B}"/>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6DC98CAF-C8C4-4382-9549-86F029AC2412}"/>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a:extLst>
            <a:ext uri="{FF2B5EF4-FFF2-40B4-BE49-F238E27FC236}">
              <a16:creationId xmlns:a16="http://schemas.microsoft.com/office/drawing/2014/main" id="{8414A324-7916-4FBB-9411-BF5F693FE599}"/>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a:extLst>
            <a:ext uri="{FF2B5EF4-FFF2-40B4-BE49-F238E27FC236}">
              <a16:creationId xmlns:a16="http://schemas.microsoft.com/office/drawing/2014/main" id="{0D421085-43D2-46C8-A4F6-DF49DAEC42D3}"/>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2B32F417-14FF-4733-BA56-2C6739D2D01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DEEFB17-E50E-4F1C-89A9-6CA550F864EB}"/>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357242F2-120A-466C-B152-4479E382A5C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CBD56C7-F001-4DB6-AED8-E493CACEE35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DBE86E45-6662-46F3-B27A-C9B6881A1ED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D4A58149-02BF-4420-9AAB-7BC4C51E53F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52339A6-04D1-4996-B3EE-5384B2F56E0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C23F161B-0786-4AC6-AF49-15389D93540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B8F3CDA2-A929-453F-A589-ADE13160A23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25F2ED66-E35E-4629-9D40-69A13026BA5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8D0E4C34-40BD-4C51-AA7F-E71FE32AEEA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物件費の大半を占めている委託料について、労務単価等の増加により、高止まり傾向が続いている。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物件費の歳出全体額としてはコロナ対策経費等により増加しているが、地方創生臨時交付金を活用したものであるため、経常経費には影響がなかった。いっぽう人件費や公債費が増加したため経常収支比率としては減少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今後も一層、民間による公共サービスが可能な業務を明確化し、外部委託の検証するとともに、受益者負担の原則による適切な使用料等のあり方を検討していく。</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93B4630-63C0-4853-92A0-EB369BC759D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C2EF54F5-1AE8-40CE-B9ED-A0CCEF7D781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8C72A9DE-23EF-4CE8-9FE3-6E04BA94D2F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D2D2D74D-8CE1-445A-8166-67DD8E749F4D}"/>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51E06CCD-D9EB-420C-A3DE-7B7663C17739}"/>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803BD76F-26F2-418D-A3B5-65F0D5C47D5C}"/>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E6D0A732-8515-4EB4-BC7C-C0501728229C}"/>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EBF253AD-25F7-4627-B4C9-183333774F29}"/>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67B76837-AF17-4B3F-85B8-37AEE89A4478}"/>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7846B26F-3C4C-4339-8451-5273320AD936}"/>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B1C80FF9-C23C-44E2-A0B1-90FCD842B0FF}"/>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6477F8AC-705D-4302-9F59-A52600D32B3F}"/>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A80FB8A6-2D65-4E37-80B4-318C18FBB342}"/>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34B5EB0F-494A-4801-B8DF-F7CB88BF8D07}"/>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B2CDFA10-C36B-467E-81CB-267E41208C0F}"/>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213225B4-B763-496C-AF07-C3A8818218B9}"/>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594E1040-BE32-48FB-B031-98D5FEB8902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BA7E367B-D6ED-41B2-AAF7-5B663F26AC3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4197C0F8-CB21-4125-8A49-BA13360D842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E731DC71-A455-4C79-9347-42D3C24F164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80D209C0-67E7-45EC-81A0-D20AC2A9B1B8}"/>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72FB2356-E429-4EE3-9DEF-75E30FA70DB5}"/>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FBAD3464-2586-4145-A5F6-016D39173B93}"/>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8B8C3A61-D550-47FF-B252-E5BEF7C86236}"/>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174FE5AF-63B4-4508-945F-D22ECBDEE30D}"/>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17</xdr:row>
      <xdr:rowOff>107950</xdr:rowOff>
    </xdr:to>
    <xdr:cxnSp macro="">
      <xdr:nvCxnSpPr>
        <xdr:cNvPr id="131" name="直線コネクタ 130">
          <a:extLst>
            <a:ext uri="{FF2B5EF4-FFF2-40B4-BE49-F238E27FC236}">
              <a16:creationId xmlns:a16="http://schemas.microsoft.com/office/drawing/2014/main" id="{724133B7-497E-4600-9EE8-C2F1FA0AD115}"/>
            </a:ext>
          </a:extLst>
        </xdr:cNvPr>
        <xdr:cNvCxnSpPr/>
      </xdr:nvCxnSpPr>
      <xdr:spPr>
        <a:xfrm flipV="1">
          <a:off x="15671800" y="2889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9C63F8D4-AC93-4F41-9F56-20BCD815A29A}"/>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D461DD6-4B75-49C4-B526-A60C431D2025}"/>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107950</xdr:rowOff>
    </xdr:to>
    <xdr:cxnSp macro="">
      <xdr:nvCxnSpPr>
        <xdr:cNvPr id="134" name="直線コネクタ 133">
          <a:extLst>
            <a:ext uri="{FF2B5EF4-FFF2-40B4-BE49-F238E27FC236}">
              <a16:creationId xmlns:a16="http://schemas.microsoft.com/office/drawing/2014/main" id="{B36484AA-3722-43D2-B3E6-26B7FA09E1EA}"/>
            </a:ext>
          </a:extLst>
        </xdr:cNvPr>
        <xdr:cNvCxnSpPr/>
      </xdr:nvCxnSpPr>
      <xdr:spPr>
        <a:xfrm>
          <a:off x="14782800" y="2936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1C92EAB-8397-465B-BD4F-B5EE055E5805}"/>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BB792AFC-85F5-4AC1-926D-623950B1E1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22225</xdr:rowOff>
    </xdr:from>
    <xdr:to>
      <xdr:col>73</xdr:col>
      <xdr:colOff>180975</xdr:colOff>
      <xdr:row>17</xdr:row>
      <xdr:rowOff>50800</xdr:rowOff>
    </xdr:to>
    <xdr:cxnSp macro="">
      <xdr:nvCxnSpPr>
        <xdr:cNvPr id="137" name="直線コネクタ 136">
          <a:extLst>
            <a:ext uri="{FF2B5EF4-FFF2-40B4-BE49-F238E27FC236}">
              <a16:creationId xmlns:a16="http://schemas.microsoft.com/office/drawing/2014/main" id="{B4D30C04-70CD-42E2-B67B-0FD89B0D42F1}"/>
            </a:ext>
          </a:extLst>
        </xdr:cNvPr>
        <xdr:cNvCxnSpPr/>
      </xdr:nvCxnSpPr>
      <xdr:spPr>
        <a:xfrm flipV="1">
          <a:off x="13893800" y="2936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1189D1E6-4A7B-4203-968B-0DDF33A0D956}"/>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3F7A37A5-5A9D-4718-9753-5500EE68D7CF}"/>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155575</xdr:rowOff>
    </xdr:from>
    <xdr:to>
      <xdr:col>69</xdr:col>
      <xdr:colOff>92075</xdr:colOff>
      <xdr:row>17</xdr:row>
      <xdr:rowOff>50800</xdr:rowOff>
    </xdr:to>
    <xdr:cxnSp macro="">
      <xdr:nvCxnSpPr>
        <xdr:cNvPr id="140" name="直線コネクタ 139">
          <a:extLst>
            <a:ext uri="{FF2B5EF4-FFF2-40B4-BE49-F238E27FC236}">
              <a16:creationId xmlns:a16="http://schemas.microsoft.com/office/drawing/2014/main" id="{1C8201D5-93CC-4678-8815-02A13CD9A851}"/>
            </a:ext>
          </a:extLst>
        </xdr:cNvPr>
        <xdr:cNvCxnSpPr/>
      </xdr:nvCxnSpPr>
      <xdr:spPr>
        <a:xfrm>
          <a:off x="13004800" y="2898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FA996523-814F-4383-932A-8254E090AE8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D88F6925-02C8-452E-9FD8-AAB541C7D1D5}"/>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51928DB0-1C19-4BBF-9BAA-B84776E697D4}"/>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6996AB38-813E-4CE8-B8BD-C7F607E331D6}"/>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51E26D33-5673-44FA-BDE3-7C9B901EEE2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CE879D5-0E68-4B39-A4A5-A242037B284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273AEB6B-DD0F-410D-819D-FBF73DFD45E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6D6096D4-5ECA-40AA-BFD3-506985103A8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4DC7F5C4-9503-4BF1-8931-7619C205A4D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50" name="楕円 149">
          <a:extLst>
            <a:ext uri="{FF2B5EF4-FFF2-40B4-BE49-F238E27FC236}">
              <a16:creationId xmlns:a16="http://schemas.microsoft.com/office/drawing/2014/main" id="{E852C9DA-E238-4D2A-9186-C26E7C52CF63}"/>
            </a:ext>
          </a:extLst>
        </xdr:cNvPr>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111777</xdr:rowOff>
    </xdr:from>
    <xdr:ext cx="762000" cy="259045"/>
    <xdr:sp macro="" textlink="">
      <xdr:nvSpPr>
        <xdr:cNvPr id="151" name="物件費該当値テキスト">
          <a:extLst>
            <a:ext uri="{FF2B5EF4-FFF2-40B4-BE49-F238E27FC236}">
              <a16:creationId xmlns:a16="http://schemas.microsoft.com/office/drawing/2014/main" id="{2AF90C9F-BF82-4ACD-8234-954C2CD60B1B}"/>
            </a:ext>
          </a:extLst>
        </xdr:cNvPr>
        <xdr:cNvSpPr txBox="1"/>
      </xdr:nvSpPr>
      <xdr:spPr>
        <a:xfrm>
          <a:off x="165989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52" name="楕円 151">
          <a:extLst>
            <a:ext uri="{FF2B5EF4-FFF2-40B4-BE49-F238E27FC236}">
              <a16:creationId xmlns:a16="http://schemas.microsoft.com/office/drawing/2014/main" id="{CADC63A0-A946-4C1D-88DC-5F7C4BF9BA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53" name="テキスト ボックス 152">
          <a:extLst>
            <a:ext uri="{FF2B5EF4-FFF2-40B4-BE49-F238E27FC236}">
              <a16:creationId xmlns:a16="http://schemas.microsoft.com/office/drawing/2014/main" id="{591C9939-8E6D-4FC2-81F3-47429E221E0A}"/>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142875</xdr:rowOff>
    </xdr:from>
    <xdr:to>
      <xdr:col>74</xdr:col>
      <xdr:colOff>31750</xdr:colOff>
      <xdr:row>17</xdr:row>
      <xdr:rowOff>73025</xdr:rowOff>
    </xdr:to>
    <xdr:sp macro="" textlink="">
      <xdr:nvSpPr>
        <xdr:cNvPr id="154" name="楕円 153">
          <a:extLst>
            <a:ext uri="{FF2B5EF4-FFF2-40B4-BE49-F238E27FC236}">
              <a16:creationId xmlns:a16="http://schemas.microsoft.com/office/drawing/2014/main" id="{F6CB59A2-47A5-4FEC-AF4B-B920F4FEEBDE}"/>
            </a:ext>
          </a:extLst>
        </xdr:cNvPr>
        <xdr:cNvSpPr/>
      </xdr:nvSpPr>
      <xdr:spPr>
        <a:xfrm>
          <a:off x="14732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83202</xdr:rowOff>
    </xdr:from>
    <xdr:ext cx="762000" cy="259045"/>
    <xdr:sp macro="" textlink="">
      <xdr:nvSpPr>
        <xdr:cNvPr id="155" name="テキスト ボックス 154">
          <a:extLst>
            <a:ext uri="{FF2B5EF4-FFF2-40B4-BE49-F238E27FC236}">
              <a16:creationId xmlns:a16="http://schemas.microsoft.com/office/drawing/2014/main" id="{2D746BBF-5818-42AA-93C7-A25CA3DE9403}"/>
            </a:ext>
          </a:extLst>
        </xdr:cNvPr>
        <xdr:cNvSpPr txBox="1"/>
      </xdr:nvSpPr>
      <xdr:spPr>
        <a:xfrm>
          <a:off x="14401800" y="26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6" name="楕円 155">
          <a:extLst>
            <a:ext uri="{FF2B5EF4-FFF2-40B4-BE49-F238E27FC236}">
              <a16:creationId xmlns:a16="http://schemas.microsoft.com/office/drawing/2014/main" id="{CB37738E-687C-49BF-8B3C-491375DF0429}"/>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7" name="テキスト ボックス 156">
          <a:extLst>
            <a:ext uri="{FF2B5EF4-FFF2-40B4-BE49-F238E27FC236}">
              <a16:creationId xmlns:a16="http://schemas.microsoft.com/office/drawing/2014/main" id="{1895C255-8902-4F3E-92E9-12CB16C455EE}"/>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104775</xdr:rowOff>
    </xdr:from>
    <xdr:to>
      <xdr:col>65</xdr:col>
      <xdr:colOff>53975</xdr:colOff>
      <xdr:row>17</xdr:row>
      <xdr:rowOff>34925</xdr:rowOff>
    </xdr:to>
    <xdr:sp macro="" textlink="">
      <xdr:nvSpPr>
        <xdr:cNvPr id="158" name="楕円 157">
          <a:extLst>
            <a:ext uri="{FF2B5EF4-FFF2-40B4-BE49-F238E27FC236}">
              <a16:creationId xmlns:a16="http://schemas.microsoft.com/office/drawing/2014/main" id="{46E25982-CC5A-4689-BE37-C7D33618F443}"/>
            </a:ext>
          </a:extLst>
        </xdr:cNvPr>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45102</xdr:rowOff>
    </xdr:from>
    <xdr:ext cx="762000" cy="259045"/>
    <xdr:sp macro="" textlink="">
      <xdr:nvSpPr>
        <xdr:cNvPr id="159" name="テキスト ボックス 158">
          <a:extLst>
            <a:ext uri="{FF2B5EF4-FFF2-40B4-BE49-F238E27FC236}">
              <a16:creationId xmlns:a16="http://schemas.microsoft.com/office/drawing/2014/main" id="{6096607D-4BAE-4428-9CCD-C88DD882EDF2}"/>
            </a:ext>
          </a:extLst>
        </xdr:cNvPr>
        <xdr:cNvSpPr txBox="1"/>
      </xdr:nvSpPr>
      <xdr:spPr>
        <a:xfrm>
          <a:off x="12623800" y="26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573E7435-67BF-4844-A136-0E508AC2577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1E1981C3-F8E1-4E36-AC6D-80C7D3C8BFC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C46188A8-5832-4974-B20B-AA0E6F87711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EAB61B1B-6F69-4709-9613-7911D6F53B7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8F616291-F7B2-4AB5-B224-856D794842A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B7D50889-6F48-4D1E-98EC-8D403D0E938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C9E7AE64-A206-4A18-B07C-BBB3439BF4A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A51B77D9-1F4E-4462-9E96-D54C498A0371}"/>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CFC26B16-CD75-45CE-BC5C-0168BD24158F}"/>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98E9BEBD-B4DE-4BD6-B3B8-5AFFDC4F309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8A394DFF-CB29-4166-8B5D-C485D1C93A0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平均、全国平均、県平均いずれも比較して下回っている。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扶助費は、障害者自立支援等給付費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の増により、歳出額としては増額となっているが、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人件費の増などにより、歳出全体の経常経費が上がったため、扶助費の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今後も増加傾向にある扶助費については、給付内容等を精査し、支出の抑制に努める。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7567725-D69D-43FD-8DC9-F7F9C02AD8F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6098D826-F281-4F09-B404-A1EDA405509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A1C099FC-BA1D-4E2D-8C6B-289E30735BE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C13A3101-FB0E-4D57-BA51-799BB54058EF}"/>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D1E3E3BF-DBB9-42F4-95F0-97CA3B73938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D41E939D-0485-4919-B691-C224C6D3E682}"/>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EE76F32B-630E-494A-BB31-9FD4F247E81F}"/>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35DA7E9-1C10-4CFE-9A32-E0E80F2BF70D}"/>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A4840AD5-0356-4431-A523-8A3779069C44}"/>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52B0E3D4-F998-4EF4-AD04-9C62B75BD761}"/>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58134746-0817-453C-9A76-BAF647CA0B67}"/>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31C6985B-54D3-43C2-A19A-72FA4289D77F}"/>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8ED706A3-78E2-4FD4-A727-D6B72D27D6D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C687212B-D151-4C3B-80C3-B8F7F64400D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5FB25473-35BF-4EAE-B876-1CCB78043E9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764814B5-5C5A-4FCD-8E28-86B25122FE2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BA8C25DD-99C3-4D86-B89A-185BFE4CC4CE}"/>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66673529-088E-45CC-9E28-97240E236C9E}"/>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C340E701-FCDF-4205-9874-F885D4B46804}"/>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E7F676CC-2CC3-4C96-AE07-D5DE9CCB7FEA}"/>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E969D08D-424F-46C4-A03D-0C686A2C72C5}"/>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82550</xdr:rowOff>
    </xdr:to>
    <xdr:cxnSp macro="">
      <xdr:nvCxnSpPr>
        <xdr:cNvPr id="192" name="直線コネクタ 191">
          <a:extLst>
            <a:ext uri="{FF2B5EF4-FFF2-40B4-BE49-F238E27FC236}">
              <a16:creationId xmlns:a16="http://schemas.microsoft.com/office/drawing/2014/main" id="{F6C89376-2777-4F78-AB3F-968EDF094761}"/>
            </a:ext>
          </a:extLst>
        </xdr:cNvPr>
        <xdr:cNvCxnSpPr/>
      </xdr:nvCxnSpPr>
      <xdr:spPr>
        <a:xfrm flipV="1">
          <a:off x="3987800" y="944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8C896A90-57A9-4F39-AD8E-DBFB03D620EB}"/>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6859AD29-09CD-4E96-A127-E2F6F5047263}"/>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4E4286C5-FB83-40E5-9EE9-13F33C1078AE}"/>
            </a:ext>
          </a:extLst>
        </xdr:cNvPr>
        <xdr:cNvCxnSpPr/>
      </xdr:nvCxnSpPr>
      <xdr:spPr>
        <a:xfrm flipV="1">
          <a:off x="3098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A085E5C1-1F8F-4719-B8B3-65919DC926C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A627D7DE-F837-4839-A9F8-D69BD1261006}"/>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88900</xdr:rowOff>
    </xdr:to>
    <xdr:cxnSp macro="">
      <xdr:nvCxnSpPr>
        <xdr:cNvPr id="198" name="直線コネクタ 197">
          <a:extLst>
            <a:ext uri="{FF2B5EF4-FFF2-40B4-BE49-F238E27FC236}">
              <a16:creationId xmlns:a16="http://schemas.microsoft.com/office/drawing/2014/main" id="{5407D4C8-4AD8-4558-9B2D-6CBBEBB60E5C}"/>
            </a:ext>
          </a:extLst>
        </xdr:cNvPr>
        <xdr:cNvCxnSpPr/>
      </xdr:nvCxnSpPr>
      <xdr:spPr>
        <a:xfrm>
          <a:off x="2209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6AB2DF4B-DFE4-4D18-96E4-D3CC51850207}"/>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AF378899-2178-422B-BA60-1FF0AEFAED95}"/>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38100</xdr:rowOff>
    </xdr:to>
    <xdr:cxnSp macro="">
      <xdr:nvCxnSpPr>
        <xdr:cNvPr id="201" name="直線コネクタ 200">
          <a:extLst>
            <a:ext uri="{FF2B5EF4-FFF2-40B4-BE49-F238E27FC236}">
              <a16:creationId xmlns:a16="http://schemas.microsoft.com/office/drawing/2014/main" id="{89B3130B-E2D0-4BFD-A321-21B21F76F2F5}"/>
            </a:ext>
          </a:extLst>
        </xdr:cNvPr>
        <xdr:cNvCxnSpPr/>
      </xdr:nvCxnSpPr>
      <xdr:spPr>
        <a:xfrm flipV="1">
          <a:off x="1320800" y="955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A77E5988-74F3-47F3-8DED-A645AEE30D36}"/>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42896366-067A-43F9-8C83-DE9F7273D734}"/>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B41C79F3-525E-4DAC-81CA-949FC006AFCA}"/>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43DC6DD2-656B-4641-8A61-5DB4DE2DE431}"/>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2570C5FF-1037-4CF7-9634-CA660B4FF72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B9B86F84-FA4C-4BD4-8FA3-BA741282DEA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5D24A958-D1F0-48E3-A0AF-ED9C1359BF4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6FCDCE17-789B-43CA-AA1D-FD8857502B5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6C3EE3BF-5CE9-4DD6-9390-0904DB3B8B3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11" name="楕円 210">
          <a:extLst>
            <a:ext uri="{FF2B5EF4-FFF2-40B4-BE49-F238E27FC236}">
              <a16:creationId xmlns:a16="http://schemas.microsoft.com/office/drawing/2014/main" id="{7A09D02D-3D2F-490F-99D3-674997068602}"/>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2" name="扶助費該当値テキスト">
          <a:extLst>
            <a:ext uri="{FF2B5EF4-FFF2-40B4-BE49-F238E27FC236}">
              <a16:creationId xmlns:a16="http://schemas.microsoft.com/office/drawing/2014/main" id="{E5BE42CC-2C13-4990-B475-38A6BB9C8FF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3" name="楕円 212">
          <a:extLst>
            <a:ext uri="{FF2B5EF4-FFF2-40B4-BE49-F238E27FC236}">
              <a16:creationId xmlns:a16="http://schemas.microsoft.com/office/drawing/2014/main" id="{171A5B11-1325-4377-8E7A-A8D8CCB622F3}"/>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4" name="テキスト ボックス 213">
          <a:extLst>
            <a:ext uri="{FF2B5EF4-FFF2-40B4-BE49-F238E27FC236}">
              <a16:creationId xmlns:a16="http://schemas.microsoft.com/office/drawing/2014/main" id="{394F90D8-6AA3-478E-ACAA-94C32FA6964F}"/>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a:extLst>
            <a:ext uri="{FF2B5EF4-FFF2-40B4-BE49-F238E27FC236}">
              <a16:creationId xmlns:a16="http://schemas.microsoft.com/office/drawing/2014/main" id="{A0B6B18E-0E0D-4DE9-B656-E43CE08C947A}"/>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1D192F1B-7B5F-4B6E-AD92-6B6C3C578A98}"/>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7" name="楕円 216">
          <a:extLst>
            <a:ext uri="{FF2B5EF4-FFF2-40B4-BE49-F238E27FC236}">
              <a16:creationId xmlns:a16="http://schemas.microsoft.com/office/drawing/2014/main" id="{CB0A3919-041B-4047-BFF5-03173A5DDD8B}"/>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8" name="テキスト ボックス 217">
          <a:extLst>
            <a:ext uri="{FF2B5EF4-FFF2-40B4-BE49-F238E27FC236}">
              <a16:creationId xmlns:a16="http://schemas.microsoft.com/office/drawing/2014/main" id="{1AE919A9-D250-4D07-A9C8-113E9A7368CA}"/>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9" name="楕円 218">
          <a:extLst>
            <a:ext uri="{FF2B5EF4-FFF2-40B4-BE49-F238E27FC236}">
              <a16:creationId xmlns:a16="http://schemas.microsoft.com/office/drawing/2014/main" id="{0EDE8D89-DC7C-4BDE-9F25-6652B10E3D03}"/>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a:extLst>
            <a:ext uri="{FF2B5EF4-FFF2-40B4-BE49-F238E27FC236}">
              <a16:creationId xmlns:a16="http://schemas.microsoft.com/office/drawing/2014/main" id="{F328BB1E-0AA1-47AC-A692-F776A5F21643}"/>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2F915E94-9EF2-4161-ABE5-66F1F99A649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86EFC48F-6C61-4FED-AE9B-AE5D9CB235E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B9B33DFD-42A9-4297-8E0F-4DF5A44A11C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D84CC6B1-5BCA-4481-9A7B-F0839F2A7DD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FEF6564B-449F-4783-9EC5-032659E5C43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1D8089BB-E9F9-4E79-824D-616A023D050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102BD0D8-C640-4952-9BCA-0B1BE92F3DB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67539FA7-1314-401A-9158-F4CDC307FC5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A24389F2-F6AD-4DE6-AD0D-2B0E89CFBAD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C6A99307-9230-4D2C-8B82-BA4ACE9A22D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85E038D4-945F-487D-B2F2-E786DB67329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内平均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、全国平均及び県平均と比較し比率で上回っている。</a:t>
          </a:r>
          <a:endParaRPr lang="ja-JP" altLang="ja-JP" sz="1100" b="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これは、後期高齢者医療、介護保険に係る繰出金において、医療体制が充実し、高度医療が享受できる県庁所在地圏内に位置することで医療給付費が高水準で推移していることが主な要因である。また、平成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ふるさと納税による寄附金を一旦基金に積立てることとしたため、積立金が増加したことによるもの。また、公の施設が老朽化し、修繕箇所が増加してきていることから維持補修費の増も要因としてあげられる。</a:t>
          </a:r>
          <a:endParaRPr lang="ja-JP" altLang="ja-JP" sz="1100" b="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今後も更なる繰出金の増加が見込まれるが、給付費負担等を抑制する介護予防事業や各種保健活動に一層努める。</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18BAD9CF-DC5A-48F9-95E7-9B64B2DB22F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747A4676-2FED-46E3-83AB-BEF1E22A35F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41B257CD-9951-46EA-9F63-33D85DCCF02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17FA7E1C-C202-4CE3-A247-79281E25FDB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E10C5F5-351D-4289-B19F-374696A41844}"/>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7F53F8A2-7A64-4C30-8840-79434C33922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820BFF99-B9B6-4016-B9C1-41D0D483528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B47ADE4D-5DF5-4B0E-8C47-CD7EBA3AFEF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42329ABB-FD4D-4F03-8315-FB7E6C8EA3D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CEEBA503-02F0-4A6C-BC43-9935397B8A0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FC6C2720-32DA-4853-B018-57DE18FF2504}"/>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6ECAF61E-2D32-4663-A165-B73C0BC58B0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7830FA05-2B6A-4E6E-A397-D07D4F8C4825}"/>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89F3A4A7-9B75-4A6E-800E-FB324E115E4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32A182B6-AF61-45B5-BC56-75B735F350C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A4531A61-F21A-4F69-B01A-02434C1C9049}"/>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8FCD936B-7F0E-4655-AA1C-00AB1CE3BE7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88EA1FE-B26E-4ECD-A142-2060458CB804}"/>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D7BE5D-1475-462D-9A30-F313A6C8809B}"/>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EEC853C6-14AE-4AF4-BB19-BC698A86886D}"/>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7984176F-637B-4FAC-B865-306FE86E88F3}"/>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168910</xdr:rowOff>
    </xdr:to>
    <xdr:cxnSp macro="">
      <xdr:nvCxnSpPr>
        <xdr:cNvPr id="253" name="直線コネクタ 252">
          <a:extLst>
            <a:ext uri="{FF2B5EF4-FFF2-40B4-BE49-F238E27FC236}">
              <a16:creationId xmlns:a16="http://schemas.microsoft.com/office/drawing/2014/main" id="{D5815422-62B9-48F9-A4DB-44686C2E427C}"/>
            </a:ext>
          </a:extLst>
        </xdr:cNvPr>
        <xdr:cNvCxnSpPr/>
      </xdr:nvCxnSpPr>
      <xdr:spPr>
        <a:xfrm flipV="1">
          <a:off x="15671800" y="991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18CBEA7E-D471-4FE8-8605-E28FCA6645A2}"/>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7AFA5FDB-D67F-4368-8401-CFA5FB2926D5}"/>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5080</xdr:rowOff>
    </xdr:to>
    <xdr:cxnSp macro="">
      <xdr:nvCxnSpPr>
        <xdr:cNvPr id="256" name="直線コネクタ 255">
          <a:extLst>
            <a:ext uri="{FF2B5EF4-FFF2-40B4-BE49-F238E27FC236}">
              <a16:creationId xmlns:a16="http://schemas.microsoft.com/office/drawing/2014/main" id="{1B078916-4F93-4BFA-B6DE-D64047E6871B}"/>
            </a:ext>
          </a:extLst>
        </xdr:cNvPr>
        <xdr:cNvCxnSpPr/>
      </xdr:nvCxnSpPr>
      <xdr:spPr>
        <a:xfrm flipV="1">
          <a:off x="14782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39D909E3-73F2-4EA8-BC12-18B4703438F7}"/>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A89B617A-3967-4A6A-9BB1-3F20D3654914}"/>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9" name="直線コネクタ 258">
          <a:extLst>
            <a:ext uri="{FF2B5EF4-FFF2-40B4-BE49-F238E27FC236}">
              <a16:creationId xmlns:a16="http://schemas.microsoft.com/office/drawing/2014/main" id="{D5033923-3B59-4063-ABF4-673220A305B3}"/>
            </a:ext>
          </a:extLst>
        </xdr:cNvPr>
        <xdr:cNvCxnSpPr/>
      </xdr:nvCxnSpPr>
      <xdr:spPr>
        <a:xfrm flipV="1">
          <a:off x="13893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6B8C8BBA-64A2-4127-B986-573548E69216}"/>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30C8C5A6-BF35-450B-96AB-30778A6D0188}"/>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20320</xdr:rowOff>
    </xdr:to>
    <xdr:cxnSp macro="">
      <xdr:nvCxnSpPr>
        <xdr:cNvPr id="262" name="直線コネクタ 261">
          <a:extLst>
            <a:ext uri="{FF2B5EF4-FFF2-40B4-BE49-F238E27FC236}">
              <a16:creationId xmlns:a16="http://schemas.microsoft.com/office/drawing/2014/main" id="{A7275909-871B-4D36-B6BB-012989B83B1F}"/>
            </a:ext>
          </a:extLst>
        </xdr:cNvPr>
        <xdr:cNvCxnSpPr/>
      </xdr:nvCxnSpPr>
      <xdr:spPr>
        <a:xfrm>
          <a:off x="13004800" y="985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EACDA3AA-E8DA-40EE-84DE-DF6FCE9F0074}"/>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EB39105D-340E-4112-8A86-68A8599EDCC9}"/>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F228259B-D546-4F7E-8BE6-D57CF92EA92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AA518CC0-5803-4DE0-B4FF-E3FBA785A7F6}"/>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1ED1C3B0-2CCF-4F64-9356-FC1A1769336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92EFE4A1-BDE4-46B1-9EDF-A262D01C9B9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FC76A8BA-51A0-4DF8-A2AB-25E38B09236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2450175F-5B66-4492-BEF8-D28119C885B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13935FE6-5C1F-4D65-9176-F4AC9F8551A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EF38DAFB-D944-42EA-AEE2-F66CB54DE4FF}"/>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a:extLst>
            <a:ext uri="{FF2B5EF4-FFF2-40B4-BE49-F238E27FC236}">
              <a16:creationId xmlns:a16="http://schemas.microsoft.com/office/drawing/2014/main" id="{5B3EE77E-A5B2-46E9-BDA6-F771479AF115}"/>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4" name="楕円 273">
          <a:extLst>
            <a:ext uri="{FF2B5EF4-FFF2-40B4-BE49-F238E27FC236}">
              <a16:creationId xmlns:a16="http://schemas.microsoft.com/office/drawing/2014/main" id="{D6C77198-C33C-406C-81EC-BD7841542D75}"/>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5" name="テキスト ボックス 274">
          <a:extLst>
            <a:ext uri="{FF2B5EF4-FFF2-40B4-BE49-F238E27FC236}">
              <a16:creationId xmlns:a16="http://schemas.microsoft.com/office/drawing/2014/main" id="{CAD705BB-53C5-4FBE-B4EA-67F0FECE5C4E}"/>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6" name="楕円 275">
          <a:extLst>
            <a:ext uri="{FF2B5EF4-FFF2-40B4-BE49-F238E27FC236}">
              <a16:creationId xmlns:a16="http://schemas.microsoft.com/office/drawing/2014/main" id="{B7F749F6-059C-4C98-9C11-F370E52266F9}"/>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720AA996-C019-4B45-ACDA-A3BC79600383}"/>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8" name="楕円 277">
          <a:extLst>
            <a:ext uri="{FF2B5EF4-FFF2-40B4-BE49-F238E27FC236}">
              <a16:creationId xmlns:a16="http://schemas.microsoft.com/office/drawing/2014/main" id="{D1A6C9AF-BB20-4157-A6CE-F4785D078BCC}"/>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A26F43A6-0311-43BB-8174-CD44C4BF94DB}"/>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6EB35378-F9E8-4907-8C8B-A0F9E9B6D074}"/>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33733755-4ECD-42E7-9A60-194F7BEFBFF5}"/>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EF5363CE-AC31-4AB9-AF18-494C0650363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5644E7B3-AD76-409F-BDA0-3C1F9DF6EAD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BB667131-7212-4A05-B500-AAAE6BDA804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2EA8419A-0E9F-4E70-BD7B-F4CBFC49957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A38D1F1E-48DA-45F9-954C-213E801F235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3F198094-46EA-43F7-8742-ABDF0CA3553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C3332DD8-0A39-4C83-8787-92D5880471AD}"/>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F2474882-F3D4-433E-8AB5-A1E840A4AE39}"/>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C1297CEE-6F12-4AFA-A136-67C129D6D33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4B303D48-B3BF-41DC-B757-DD78086AD38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93D2EC0D-9F13-4C17-AA28-4999F18CE69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平均、全国平均、県平均いずれも比較して上回っている。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が平均を上回る主な</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要因としては、滝沢雫石環境組合負担金や広域消防組合負担金、企業会計への負担金等が上げられる。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歳出額としては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コロナ対策給付等により増額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となっているが、一般財源分が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となったことから、経常収支比率として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今後も、単独の補助交付金については、補助率や終期の設定等の基準を見直しながら、補助団体の活動内容や補助目的等を十分に精査していく。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700755A2-0E8C-4D1C-BBA6-4A2FA83A5033}"/>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8932F9CB-F202-42C1-837F-5B576C0C95D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7DD64B15-7F09-48ED-99D4-7A12DF1C697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1952A903-A33A-480F-B4FD-4257BA9D3DD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C4D4D1F0-F83B-4942-BA30-224E4B0C6D68}"/>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FA52109F-2969-422A-A991-FF0804C7E9C9}"/>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B7A76BD6-B5DB-49CA-9B18-02CAEF788C26}"/>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5C7E6FAD-DC24-4A3B-841E-0EAB44AE6C7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A7514BBF-113C-419F-9500-0507F6B2021C}"/>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12C6FB47-ADA8-47EE-83CE-61FB1BCBA781}"/>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F4ED3CA1-DC1D-409C-99C1-5189DAFD0A64}"/>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2A5AE5E1-3B7B-4FA4-98BF-AC19FB40CC8F}"/>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9DAF25ED-C1A8-486A-A07F-D476D80A0523}"/>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1FFCCAF8-88AB-4759-AFBF-978DDD441463}"/>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651D1883-20B2-4317-B6A5-1CA5527B164D}"/>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8F480ED7-3A69-414A-8A79-8CBAB190F75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747A88DB-BD69-430B-8FEE-6E97465D586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ADE0E439-37FC-436F-B041-A47CC751CF4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5B919232-9F14-43A7-A476-7B5BC6432F6B}"/>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3678EC93-4183-4B3A-8CF4-E1C3C67B2AF1}"/>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1CD616D6-D48B-4E1A-AE96-B3D0DF249E6F}"/>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C3C18C43-846A-422D-B238-82BA543AC7FF}"/>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1E3A8856-3D52-461D-8300-A8A6013BE48C}"/>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11067</xdr:rowOff>
    </xdr:from>
    <xdr:to>
      <xdr:col>82</xdr:col>
      <xdr:colOff>107950</xdr:colOff>
      <xdr:row>37</xdr:row>
      <xdr:rowOff>115570</xdr:rowOff>
    </xdr:to>
    <xdr:cxnSp macro="">
      <xdr:nvCxnSpPr>
        <xdr:cNvPr id="316" name="直線コネクタ 315">
          <a:extLst>
            <a:ext uri="{FF2B5EF4-FFF2-40B4-BE49-F238E27FC236}">
              <a16:creationId xmlns:a16="http://schemas.microsoft.com/office/drawing/2014/main" id="{EFB6B430-EED6-4A0B-9745-9BF12BF50447}"/>
            </a:ext>
          </a:extLst>
        </xdr:cNvPr>
        <xdr:cNvCxnSpPr/>
      </xdr:nvCxnSpPr>
      <xdr:spPr>
        <a:xfrm flipV="1">
          <a:off x="15671800" y="635471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id="{666E6FD2-F833-4942-BB9A-AE25FCDB86E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9D8863A7-B273-49EC-8EC0-E0890DFE4A57}"/>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37</xdr:row>
      <xdr:rowOff>115570</xdr:rowOff>
    </xdr:to>
    <xdr:cxnSp macro="">
      <xdr:nvCxnSpPr>
        <xdr:cNvPr id="319" name="直線コネクタ 318">
          <a:extLst>
            <a:ext uri="{FF2B5EF4-FFF2-40B4-BE49-F238E27FC236}">
              <a16:creationId xmlns:a16="http://schemas.microsoft.com/office/drawing/2014/main" id="{F188015B-A7BC-4146-8566-34CC4B499564}"/>
            </a:ext>
          </a:extLst>
        </xdr:cNvPr>
        <xdr:cNvCxnSpPr/>
      </xdr:nvCxnSpPr>
      <xdr:spPr>
        <a:xfrm>
          <a:off x="14782800" y="628287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7C9128F9-5460-4A9B-A91B-4E71BBE504CF}"/>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74DE234A-6E16-4927-8E37-EA3927864069}"/>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71483</xdr:rowOff>
    </xdr:from>
    <xdr:to>
      <xdr:col>73</xdr:col>
      <xdr:colOff>180975</xdr:colOff>
      <xdr:row>36</xdr:row>
      <xdr:rowOff>110672</xdr:rowOff>
    </xdr:to>
    <xdr:cxnSp macro="">
      <xdr:nvCxnSpPr>
        <xdr:cNvPr id="322" name="直線コネクタ 321">
          <a:extLst>
            <a:ext uri="{FF2B5EF4-FFF2-40B4-BE49-F238E27FC236}">
              <a16:creationId xmlns:a16="http://schemas.microsoft.com/office/drawing/2014/main" id="{5A5F1D21-77EB-45FF-80C1-62704B910F45}"/>
            </a:ext>
          </a:extLst>
        </xdr:cNvPr>
        <xdr:cNvCxnSpPr/>
      </xdr:nvCxnSpPr>
      <xdr:spPr>
        <a:xfrm>
          <a:off x="13893800" y="6243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86C51349-20E6-4EE0-945B-D6A28A3947CC}"/>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AB75583D-9CB5-4F6A-AB9B-C455BD8E2A7D}"/>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71483</xdr:rowOff>
    </xdr:from>
    <xdr:to>
      <xdr:col>69</xdr:col>
      <xdr:colOff>92075</xdr:colOff>
      <xdr:row>36</xdr:row>
      <xdr:rowOff>156392</xdr:rowOff>
    </xdr:to>
    <xdr:cxnSp macro="">
      <xdr:nvCxnSpPr>
        <xdr:cNvPr id="325" name="直線コネクタ 324">
          <a:extLst>
            <a:ext uri="{FF2B5EF4-FFF2-40B4-BE49-F238E27FC236}">
              <a16:creationId xmlns:a16="http://schemas.microsoft.com/office/drawing/2014/main" id="{F3BC57C5-74A4-4D39-AEE6-C8563B4B3A8F}"/>
            </a:ext>
          </a:extLst>
        </xdr:cNvPr>
        <xdr:cNvCxnSpPr/>
      </xdr:nvCxnSpPr>
      <xdr:spPr>
        <a:xfrm flipV="1">
          <a:off x="13004800" y="624368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BD4626E2-7C95-4B7F-8ED9-057A75790603}"/>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E2D47F2B-C54C-4464-87B3-8911B96B8B66}"/>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254E4DA-B6EE-4E23-B0B6-35EE84FC33CF}"/>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FD283345-ADA9-4095-BB59-DB5DBAD90C32}"/>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3083B16D-69ED-4899-A55A-4BB1524551A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FD7B2CE7-65A0-48D1-B601-C508D6433C8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CE08F769-2E5C-4169-83E9-ED7A5CA0600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DFFBC58-5E81-4B7B-A6DF-5A216C1017E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5BB0980F-1493-4B56-8A76-70C4143295D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131717</xdr:rowOff>
    </xdr:from>
    <xdr:to>
      <xdr:col>82</xdr:col>
      <xdr:colOff>158750</xdr:colOff>
      <xdr:row>37</xdr:row>
      <xdr:rowOff>61867</xdr:rowOff>
    </xdr:to>
    <xdr:sp macro="" textlink="">
      <xdr:nvSpPr>
        <xdr:cNvPr id="335" name="楕円 334">
          <a:extLst>
            <a:ext uri="{FF2B5EF4-FFF2-40B4-BE49-F238E27FC236}">
              <a16:creationId xmlns:a16="http://schemas.microsoft.com/office/drawing/2014/main" id="{E83AF842-C2B3-4444-91DF-423E8527EFB2}"/>
            </a:ext>
          </a:extLst>
        </xdr:cNvPr>
        <xdr:cNvSpPr/>
      </xdr:nvSpPr>
      <xdr:spPr>
        <a:xfrm>
          <a:off x="16459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103794</xdr:rowOff>
    </xdr:from>
    <xdr:ext cx="762000" cy="259045"/>
    <xdr:sp macro="" textlink="">
      <xdr:nvSpPr>
        <xdr:cNvPr id="336" name="補助費等該当値テキスト">
          <a:extLst>
            <a:ext uri="{FF2B5EF4-FFF2-40B4-BE49-F238E27FC236}">
              <a16:creationId xmlns:a16="http://schemas.microsoft.com/office/drawing/2014/main" id="{33DF508E-8333-4ED3-9435-85B3EF6361F0}"/>
            </a:ext>
          </a:extLst>
        </xdr:cNvPr>
        <xdr:cNvSpPr txBox="1"/>
      </xdr:nvSpPr>
      <xdr:spPr>
        <a:xfrm>
          <a:off x="165989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7" name="楕円 336">
          <a:extLst>
            <a:ext uri="{FF2B5EF4-FFF2-40B4-BE49-F238E27FC236}">
              <a16:creationId xmlns:a16="http://schemas.microsoft.com/office/drawing/2014/main" id="{C5A68351-B2E1-4C46-BB99-2BE0161B32FD}"/>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8" name="テキスト ボックス 337">
          <a:extLst>
            <a:ext uri="{FF2B5EF4-FFF2-40B4-BE49-F238E27FC236}">
              <a16:creationId xmlns:a16="http://schemas.microsoft.com/office/drawing/2014/main" id="{8AAC2C74-F19E-4D9A-99CF-D5B2875A2FE6}"/>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a:extLst>
            <a:ext uri="{FF2B5EF4-FFF2-40B4-BE49-F238E27FC236}">
              <a16:creationId xmlns:a16="http://schemas.microsoft.com/office/drawing/2014/main" id="{C539A9E7-242E-43F8-9338-B462828D4CB6}"/>
            </a:ext>
          </a:extLst>
        </xdr:cNvPr>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40" name="テキスト ボックス 339">
          <a:extLst>
            <a:ext uri="{FF2B5EF4-FFF2-40B4-BE49-F238E27FC236}">
              <a16:creationId xmlns:a16="http://schemas.microsoft.com/office/drawing/2014/main" id="{BF798F33-FBD9-416A-BBD0-17F600D9316F}"/>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41" name="楕円 340">
          <a:extLst>
            <a:ext uri="{FF2B5EF4-FFF2-40B4-BE49-F238E27FC236}">
              <a16:creationId xmlns:a16="http://schemas.microsoft.com/office/drawing/2014/main" id="{059A89BB-00A1-4908-B913-CACBFF00F830}"/>
            </a:ext>
          </a:extLst>
        </xdr:cNvPr>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107060</xdr:rowOff>
    </xdr:from>
    <xdr:ext cx="762000" cy="259045"/>
    <xdr:sp macro="" textlink="">
      <xdr:nvSpPr>
        <xdr:cNvPr id="342" name="テキスト ボックス 341">
          <a:extLst>
            <a:ext uri="{FF2B5EF4-FFF2-40B4-BE49-F238E27FC236}">
              <a16:creationId xmlns:a16="http://schemas.microsoft.com/office/drawing/2014/main" id="{5C066FAC-CCFC-4A6C-86D1-E6C4EB3959E5}"/>
            </a:ext>
          </a:extLst>
        </xdr:cNvPr>
        <xdr:cNvSpPr txBox="1"/>
      </xdr:nvSpPr>
      <xdr:spPr>
        <a:xfrm>
          <a:off x="13512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43" name="楕円 342">
          <a:extLst>
            <a:ext uri="{FF2B5EF4-FFF2-40B4-BE49-F238E27FC236}">
              <a16:creationId xmlns:a16="http://schemas.microsoft.com/office/drawing/2014/main" id="{F42CFA64-78C9-44E1-9B61-7809869B1B2F}"/>
            </a:ext>
          </a:extLst>
        </xdr:cNvPr>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44" name="テキスト ボックス 343">
          <a:extLst>
            <a:ext uri="{FF2B5EF4-FFF2-40B4-BE49-F238E27FC236}">
              <a16:creationId xmlns:a16="http://schemas.microsoft.com/office/drawing/2014/main" id="{47E39E30-550A-422D-8201-7E4462293B45}"/>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9E07D659-A66C-439C-A6FF-59C934FD4A6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7A7A1F84-AABD-4AF4-864B-E79D60BF058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46DC37B0-5F38-44DA-AA8C-C937D090753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7A531D9B-6668-4DFF-A94E-E6A1D0A12B4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B039A5EC-3F9C-4AB3-BFB4-9ACF4DD65DD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BA7C1F53-E9E9-4EDA-A859-6A973CB50D2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D88D5CD8-4B43-4298-8CB2-F5883DE8D7E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B1E738CA-5299-47B6-896A-EB000A3F361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F53EACEF-8D0E-433F-B608-240CC65D78F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43798137-7E39-447D-B660-5B82BF1312A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B660C20B-2CAE-469C-A986-EF03B822A00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平均、全国平均、県平均いずれも比較して下回っている。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小中学校の改修やデジタル防災行政無線整備工事などの大規模な普通建設事業が続き、町債の新規発行額が増加傾向にあることから、今後一層、事業の年度間計画を考慮しながら、地方債の発行と償還のバランスに配慮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AC27C07E-F4D1-4BFD-875B-E35D0DEFDE61}"/>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95BE9E23-11F1-4C82-9051-4E51E12F254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463A98F8-18EF-4BFA-8244-59C78EDC4B6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9C683C1C-CF7E-496E-A0CA-72A54A47448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FF8031F1-8C2D-426D-AA55-99D8C25B4B7B}"/>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9B49C09F-0E9D-413E-845D-C672DAA1B53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C2CF4A42-9902-4392-A283-AB997453F9C6}"/>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6FCE1DAD-C44F-4133-9414-262E21E30E9C}"/>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25224C1E-DCDB-4FB2-8D9B-59280DBD7E33}"/>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1989DC9A-3066-442D-90D5-B674BDB99C7D}"/>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34771A2F-2AB2-4FC5-95F8-E1DAC246242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B16BAB98-DDF1-4159-A960-74BF9F5D9C6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E408775F-70D3-4D19-A755-FC2E1707F31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5AE2A112-ADF2-4380-87E4-C89B137E8D8C}"/>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73B4E503-12E2-4F8C-B538-28F3E74A4458}"/>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2532A5-2494-4939-9E6C-C83E3579A19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BFE3F3D1-7A5F-4A14-B8EE-B878327871FE}"/>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AF522B58-AA02-453B-B127-EC387BC022BE}"/>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1270</xdr:rowOff>
    </xdr:to>
    <xdr:cxnSp macro="">
      <xdr:nvCxnSpPr>
        <xdr:cNvPr id="374" name="直線コネクタ 373">
          <a:extLst>
            <a:ext uri="{FF2B5EF4-FFF2-40B4-BE49-F238E27FC236}">
              <a16:creationId xmlns:a16="http://schemas.microsoft.com/office/drawing/2014/main" id="{6EB09832-ACCC-4760-A623-53B8C6E88EB6}"/>
            </a:ext>
          </a:extLst>
        </xdr:cNvPr>
        <xdr:cNvCxnSpPr/>
      </xdr:nvCxnSpPr>
      <xdr:spPr>
        <a:xfrm>
          <a:off x="3987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4250CD60-2B54-425E-BA70-F0D10D7720DB}"/>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E0A2979-F1BD-45A0-B06B-589F3FA7BF77}"/>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28702</xdr:rowOff>
    </xdr:to>
    <xdr:cxnSp macro="">
      <xdr:nvCxnSpPr>
        <xdr:cNvPr id="377" name="直線コネクタ 376">
          <a:extLst>
            <a:ext uri="{FF2B5EF4-FFF2-40B4-BE49-F238E27FC236}">
              <a16:creationId xmlns:a16="http://schemas.microsoft.com/office/drawing/2014/main" id="{E237DED6-4F6E-4ED2-96F3-96E741F3A1BC}"/>
            </a:ext>
          </a:extLst>
        </xdr:cNvPr>
        <xdr:cNvCxnSpPr/>
      </xdr:nvCxnSpPr>
      <xdr:spPr>
        <a:xfrm flipV="1">
          <a:off x="3098800" y="13198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D45C22C-FBA2-48F6-B49D-F3B14FB63CB4}"/>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DC34BF58-62CC-4573-AC1D-5DE930122663}"/>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28702</xdr:rowOff>
    </xdr:to>
    <xdr:cxnSp macro="">
      <xdr:nvCxnSpPr>
        <xdr:cNvPr id="380" name="直線コネクタ 379">
          <a:extLst>
            <a:ext uri="{FF2B5EF4-FFF2-40B4-BE49-F238E27FC236}">
              <a16:creationId xmlns:a16="http://schemas.microsoft.com/office/drawing/2014/main" id="{18AC2D3C-EB58-4020-AAC8-E6F7EB4F40B1}"/>
            </a:ext>
          </a:extLst>
        </xdr:cNvPr>
        <xdr:cNvCxnSpPr/>
      </xdr:nvCxnSpPr>
      <xdr:spPr>
        <a:xfrm>
          <a:off x="2209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953B8DC2-235B-4006-953F-C6A594EDAA86}"/>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4F67966A-5A75-49B6-A998-96C7BAC2B867}"/>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28702</xdr:rowOff>
    </xdr:to>
    <xdr:cxnSp macro="">
      <xdr:nvCxnSpPr>
        <xdr:cNvPr id="383" name="直線コネクタ 382">
          <a:extLst>
            <a:ext uri="{FF2B5EF4-FFF2-40B4-BE49-F238E27FC236}">
              <a16:creationId xmlns:a16="http://schemas.microsoft.com/office/drawing/2014/main" id="{D192278F-FA5F-43AA-ADD3-76A8B1E9CC3B}"/>
            </a:ext>
          </a:extLst>
        </xdr:cNvPr>
        <xdr:cNvCxnSpPr/>
      </xdr:nvCxnSpPr>
      <xdr:spPr>
        <a:xfrm>
          <a:off x="1320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79895DB5-B05A-42EB-A5B3-A43CF0970A8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FC378E27-752C-45F2-8914-B7ACE3EDBD59}"/>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507236A8-6D57-4E24-9B6A-5C796866BF2F}"/>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54CF3AAA-0076-41C5-8C01-0F9D718BFDF5}"/>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667E49B6-A120-46BD-9C80-018D20F19D35}"/>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29175A5D-2783-4DA8-A364-8ECB31CC0545}"/>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D5D306F-E63C-4B53-BC22-6A4CB47D611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1A2B9578-B488-4529-979B-E3EFC2E97D4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C6BEFDDC-754C-4410-AF62-9F94608FCAF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3" name="楕円 392">
          <a:extLst>
            <a:ext uri="{FF2B5EF4-FFF2-40B4-BE49-F238E27FC236}">
              <a16:creationId xmlns:a16="http://schemas.microsoft.com/office/drawing/2014/main" id="{10C235CD-AA79-43AA-B349-D8B639863E9A}"/>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4" name="公債費該当値テキスト">
          <a:extLst>
            <a:ext uri="{FF2B5EF4-FFF2-40B4-BE49-F238E27FC236}">
              <a16:creationId xmlns:a16="http://schemas.microsoft.com/office/drawing/2014/main" id="{2D88E0F5-F5D9-4A60-AE05-50AEDFC3AB2A}"/>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5" name="楕円 394">
          <a:extLst>
            <a:ext uri="{FF2B5EF4-FFF2-40B4-BE49-F238E27FC236}">
              <a16:creationId xmlns:a16="http://schemas.microsoft.com/office/drawing/2014/main" id="{695C3E90-E487-4CCE-9F33-41428E17A381}"/>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6" name="テキスト ボックス 395">
          <a:extLst>
            <a:ext uri="{FF2B5EF4-FFF2-40B4-BE49-F238E27FC236}">
              <a16:creationId xmlns:a16="http://schemas.microsoft.com/office/drawing/2014/main" id="{EAF3FB3C-748F-46D8-A6B8-6435C7967523}"/>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97" name="楕円 396">
          <a:extLst>
            <a:ext uri="{FF2B5EF4-FFF2-40B4-BE49-F238E27FC236}">
              <a16:creationId xmlns:a16="http://schemas.microsoft.com/office/drawing/2014/main" id="{9F75FBF3-5CB0-45B2-B879-784C8BF171D2}"/>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98" name="テキスト ボックス 397">
          <a:extLst>
            <a:ext uri="{FF2B5EF4-FFF2-40B4-BE49-F238E27FC236}">
              <a16:creationId xmlns:a16="http://schemas.microsoft.com/office/drawing/2014/main" id="{D9F7496F-1CEC-4125-99C8-6011EB12C4BB}"/>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9" name="楕円 398">
          <a:extLst>
            <a:ext uri="{FF2B5EF4-FFF2-40B4-BE49-F238E27FC236}">
              <a16:creationId xmlns:a16="http://schemas.microsoft.com/office/drawing/2014/main" id="{D447E29D-0566-4E78-9136-1908C240FA44}"/>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400" name="テキスト ボックス 399">
          <a:extLst>
            <a:ext uri="{FF2B5EF4-FFF2-40B4-BE49-F238E27FC236}">
              <a16:creationId xmlns:a16="http://schemas.microsoft.com/office/drawing/2014/main" id="{94BC62D6-8448-4D02-8A5A-96E54EE3B6B8}"/>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401" name="楕円 400">
          <a:extLst>
            <a:ext uri="{FF2B5EF4-FFF2-40B4-BE49-F238E27FC236}">
              <a16:creationId xmlns:a16="http://schemas.microsoft.com/office/drawing/2014/main" id="{6C66BBED-16D3-4339-9548-7BC09B195231}"/>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402" name="テキスト ボックス 401">
          <a:extLst>
            <a:ext uri="{FF2B5EF4-FFF2-40B4-BE49-F238E27FC236}">
              <a16:creationId xmlns:a16="http://schemas.microsoft.com/office/drawing/2014/main" id="{36070D2C-3197-4588-89F3-B483A5DE7F73}"/>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CCE0266A-1017-450D-9082-902ABE45B22E}"/>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A495770D-622C-4E26-82B4-05CF634E965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D9727516-8CB2-4DB0-AB6A-3DA25CA6D8C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B0972E4C-0F8C-485E-9D99-768E89EC3AD3}"/>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73F4932E-76F0-4587-8BDA-78C15526F7F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7158B2D8-9E38-4A72-A5A1-B04C5E91EB0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9CC5F6E5-42E3-44F9-9FB7-8A8E2232811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7ECAA42B-CE43-4287-BFE6-13D9283D443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739DD618-21C3-4DF0-9CCD-9BB1538CE55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9A6EB03E-45B8-4003-9153-252CB9FA16A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F38889ED-09EF-44AB-8989-97F2B78095A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公債費以外に係る経常収支比率は、類似団体、全国平均及び県平均と比較し比率で上回っている。　主に人件費が各平均を上回っており、主な要因としては会計年度任用職員制度が施行されたことが挙げられる。次いで補助費、その他が類似団体等平均を上回っており、単独の給付事業を実施していることと医療給付費が高水準で推移していることによる繰出金の増加や類似団体と比較して保有する施設数が多いため、多大な管理経費、維持補修経費が増となっていることが主な要因である。</a:t>
          </a: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今後は、在るべき住民サービスの視点に立ち、施設の統廃合も含めた行政経営の合理化を図りながら、各種経費の削減に努める。</a:t>
          </a:r>
        </a:p>
        <a:p>
          <a:pPr rtl="0" eaLnBrk="1" fontAlgn="base"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CFE13E46-D07C-402A-96F1-A8EFD78C086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53DD83A7-8B3E-4AFF-85EB-80D26886491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90D1D9DC-5CE1-45E7-94C1-ABDEBDA2445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41A6F751-5EC4-4281-A657-5492E539E6E3}"/>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B4028A13-B557-437B-81D0-917F7E0183E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692DD984-D9DE-4B05-A2DF-F94939A94085}"/>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7B929D40-4065-4253-B323-5410E46C447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6A6972B8-21E1-4571-9C81-54D4742FA4E8}"/>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E4ABB4CA-A855-48EA-9390-A0E2314C8413}"/>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19A03A1A-DCE4-4439-AE8C-A90E379FB917}"/>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2C9C8288-733D-490E-895A-6C24E33796B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20DF7B42-72B1-418C-BEBC-29F2584559C1}"/>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A074C0F6-329B-442D-8A80-C414716D9E3C}"/>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75EA711D-ACA4-4BA7-8E7A-6CD14BE287B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DC673575-F14A-4518-94B5-8A357B218B0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542C7609-32D5-48A0-8386-6A850BB3D99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6C814459-6C0B-4B22-9439-61251D3B1115}"/>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5E423B5D-F910-4375-9650-4CC09CE68DCA}"/>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A4BDE89F-30F9-40FC-989C-BEF4500DFF6D}"/>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7E1D1D64-2EDC-4F79-A19A-C6684F612133}"/>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A9DE30DF-AE82-4279-AAA0-3A1F3F9C422A}"/>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127000</xdr:rowOff>
    </xdr:to>
    <xdr:cxnSp macro="">
      <xdr:nvCxnSpPr>
        <xdr:cNvPr id="435" name="直線コネクタ 434">
          <a:extLst>
            <a:ext uri="{FF2B5EF4-FFF2-40B4-BE49-F238E27FC236}">
              <a16:creationId xmlns:a16="http://schemas.microsoft.com/office/drawing/2014/main" id="{CB53F216-A763-40BA-8284-3045DDC57BA3}"/>
            </a:ext>
          </a:extLst>
        </xdr:cNvPr>
        <xdr:cNvCxnSpPr/>
      </xdr:nvCxnSpPr>
      <xdr:spPr>
        <a:xfrm flipV="1">
          <a:off x="15671800" y="132448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920D77DA-BC96-4ECE-B8DC-F3A61F7BBEEF}"/>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35784D9C-7F18-4EC9-9BFF-A79EE349388E}"/>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127000</xdr:rowOff>
    </xdr:to>
    <xdr:cxnSp macro="">
      <xdr:nvCxnSpPr>
        <xdr:cNvPr id="438" name="直線コネクタ 437">
          <a:extLst>
            <a:ext uri="{FF2B5EF4-FFF2-40B4-BE49-F238E27FC236}">
              <a16:creationId xmlns:a16="http://schemas.microsoft.com/office/drawing/2014/main" id="{6511A5C1-AB55-4B47-A262-5EE9CB1D661D}"/>
            </a:ext>
          </a:extLst>
        </xdr:cNvPr>
        <xdr:cNvCxnSpPr/>
      </xdr:nvCxnSpPr>
      <xdr:spPr>
        <a:xfrm>
          <a:off x="14782800" y="13256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6DACD87A-598F-447F-A088-DD987166ECBF}"/>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46699275-D514-4729-BD3A-79A6FC2AC679}"/>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54611</xdr:rowOff>
    </xdr:to>
    <xdr:cxnSp macro="">
      <xdr:nvCxnSpPr>
        <xdr:cNvPr id="441" name="直線コネクタ 440">
          <a:extLst>
            <a:ext uri="{FF2B5EF4-FFF2-40B4-BE49-F238E27FC236}">
              <a16:creationId xmlns:a16="http://schemas.microsoft.com/office/drawing/2014/main" id="{314F30BE-8C89-428E-AAA9-ED6A31AA17B3}"/>
            </a:ext>
          </a:extLst>
        </xdr:cNvPr>
        <xdr:cNvCxnSpPr/>
      </xdr:nvCxnSpPr>
      <xdr:spPr>
        <a:xfrm>
          <a:off x="13893800" y="13141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B505E0AA-997B-421C-A215-57A102986888}"/>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F9EEA667-7DF7-4786-86A6-CDC4EBDD03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111761</xdr:rowOff>
    </xdr:to>
    <xdr:cxnSp macro="">
      <xdr:nvCxnSpPr>
        <xdr:cNvPr id="444" name="直線コネクタ 443">
          <a:extLst>
            <a:ext uri="{FF2B5EF4-FFF2-40B4-BE49-F238E27FC236}">
              <a16:creationId xmlns:a16="http://schemas.microsoft.com/office/drawing/2014/main" id="{3470512B-1E4F-48E3-90B1-2608FD3C6D8D}"/>
            </a:ext>
          </a:extLst>
        </xdr:cNvPr>
        <xdr:cNvCxnSpPr/>
      </xdr:nvCxnSpPr>
      <xdr:spPr>
        <a:xfrm>
          <a:off x="13004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E368F420-F071-4DE8-8C2F-D5C9CD25BB98}"/>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A23B5C13-BE69-4308-A166-5670B0511A67}"/>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B829B9CF-D3CD-49BB-B153-FED92BDDA38D}"/>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6D61D9D4-EA69-426C-A5C9-AA1CFDE8164B}"/>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18AFECC3-CB18-497B-BB00-CEBAFE298D5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F3492BCC-32F0-487D-BC34-FDB60A946C2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BBCB85A2-66A7-45B1-A92B-B4A88ADEB76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54AA5C18-2D15-4450-8476-9E736F1B100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BC9CA6AD-9F96-470A-A46D-01462568707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54" name="楕円 453">
          <a:extLst>
            <a:ext uri="{FF2B5EF4-FFF2-40B4-BE49-F238E27FC236}">
              <a16:creationId xmlns:a16="http://schemas.microsoft.com/office/drawing/2014/main" id="{A594B3B9-C00C-4952-B63F-7826E7CCC965}"/>
            </a:ext>
          </a:extLst>
        </xdr:cNvPr>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55" name="公債費以外該当値テキスト">
          <a:extLst>
            <a:ext uri="{FF2B5EF4-FFF2-40B4-BE49-F238E27FC236}">
              <a16:creationId xmlns:a16="http://schemas.microsoft.com/office/drawing/2014/main" id="{672FE322-185D-439B-B7F0-58FACFDCE615}"/>
            </a:ext>
          </a:extLst>
        </xdr:cNvPr>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56" name="楕円 455">
          <a:extLst>
            <a:ext uri="{FF2B5EF4-FFF2-40B4-BE49-F238E27FC236}">
              <a16:creationId xmlns:a16="http://schemas.microsoft.com/office/drawing/2014/main" id="{A2F538E1-5986-495F-A71E-1784AEA14723}"/>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57" name="テキスト ボックス 456">
          <a:extLst>
            <a:ext uri="{FF2B5EF4-FFF2-40B4-BE49-F238E27FC236}">
              <a16:creationId xmlns:a16="http://schemas.microsoft.com/office/drawing/2014/main" id="{B0A9705C-534C-4C75-B964-EC042F8778C4}"/>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8" name="楕円 457">
          <a:extLst>
            <a:ext uri="{FF2B5EF4-FFF2-40B4-BE49-F238E27FC236}">
              <a16:creationId xmlns:a16="http://schemas.microsoft.com/office/drawing/2014/main" id="{7EC8AB86-4536-4530-8946-C24C9C585342}"/>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9" name="テキスト ボックス 458">
          <a:extLst>
            <a:ext uri="{FF2B5EF4-FFF2-40B4-BE49-F238E27FC236}">
              <a16:creationId xmlns:a16="http://schemas.microsoft.com/office/drawing/2014/main" id="{3C653D5C-B93A-4BBB-BF69-DD9CDBD4B5B3}"/>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60" name="楕円 459">
          <a:extLst>
            <a:ext uri="{FF2B5EF4-FFF2-40B4-BE49-F238E27FC236}">
              <a16:creationId xmlns:a16="http://schemas.microsoft.com/office/drawing/2014/main" id="{FB6D8DE6-D78B-4712-9EA9-4BEAB5018E7B}"/>
            </a:ext>
          </a:extLst>
        </xdr:cNvPr>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61" name="テキスト ボックス 460">
          <a:extLst>
            <a:ext uri="{FF2B5EF4-FFF2-40B4-BE49-F238E27FC236}">
              <a16:creationId xmlns:a16="http://schemas.microsoft.com/office/drawing/2014/main" id="{B9A59BE8-831B-4B79-B25D-EEE1FE298698}"/>
            </a:ext>
          </a:extLst>
        </xdr:cNvPr>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62" name="楕円 461">
          <a:extLst>
            <a:ext uri="{FF2B5EF4-FFF2-40B4-BE49-F238E27FC236}">
              <a16:creationId xmlns:a16="http://schemas.microsoft.com/office/drawing/2014/main" id="{83ADF6AD-EC05-4CD1-A4CB-2274A6C2D375}"/>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63" name="テキスト ボックス 462">
          <a:extLst>
            <a:ext uri="{FF2B5EF4-FFF2-40B4-BE49-F238E27FC236}">
              <a16:creationId xmlns:a16="http://schemas.microsoft.com/office/drawing/2014/main" id="{78CF2719-3DC6-406D-9E0C-E78B727AB978}"/>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0B92447-E26A-4CE4-ADF5-359C2C814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3077BBB-0B09-4F70-AF5F-CF8A837E9CA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466C11A-8CD0-4E86-839D-3DD3A33FFB7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0954BF1-D0D4-43B8-AAE3-B1D32C2397D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BE8B8BB-AD4A-43BD-AF33-C583BD3B62D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ED0032F-D970-434F-B388-3C8D10CF7A3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5B91152-8E0F-4A7A-B400-A1C9A148831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3862C14-9E96-4F04-AF26-23DE037C97F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211A0234-5720-44FF-8F4A-07DF47999C9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237C55DD-858D-48CE-92C8-1A03AC35568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7AEF981-83B3-46C5-AFBD-60B546424CA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9F11E039-7348-4A7E-8ED1-E1AF740FEE9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230D3B6-EA44-4C7F-A46D-37E058BEACB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02D68E3-E227-4557-956A-FA0857AFD87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550DB95-59A9-49CE-8BCF-7926E9F87CB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19A2FEA-0D8F-434A-ABB7-C7BE6BD600B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1958659-B5FC-4EA3-9330-27FF8042206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F0CACB8-CD2B-4D94-BEAC-97242E0C440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0465690-80D2-4DA8-8A9B-CC92BFBB3E2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3A4C074-1A77-4725-A8D1-4E0880C067D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1994B735-1784-4D0A-B009-702FD1CBF086}"/>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396A619-C2B4-4B3F-8266-AE58AA678362}"/>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8A0505E-72F1-417A-9E25-DDE8F6271D9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E30D255-E71F-4A70-991B-A264AA3D190F}"/>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BEB49F2-B5CF-4C72-96A1-ECAD3FBB4ED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EF6CE20-6810-4D54-BFFF-F397193F5B0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E965B76-39B0-4CA0-9A23-689345E7FA5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2A08071-9508-4C48-BEF1-C1E377141D3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FA5F1D9-0C5C-4286-ABD0-5632EDE7BA5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C69D74F-55CB-43C8-AFCE-E9C226E069DB}"/>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3E171B2-7973-4C19-AE88-EE02892F582C}"/>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542C8EE4-616B-45F5-B315-D82D9084DF9E}"/>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668A2189-F82A-4D42-9E3A-6C4CDFF73C23}"/>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C5ED3B08-92A9-4C1D-8D91-87D7D2F5CB6C}"/>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1CFF1D6B-B461-44C5-BFAF-C1B643D3954B}"/>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ABD30354-8161-4899-B12B-DCABCCA766FF}"/>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D3F0AC55-D4BE-4442-A789-015A19A95B27}"/>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7A7D50D7-3651-46FB-9226-0044E37B2215}"/>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372580B-1AEA-4805-AE62-8B4401C93EF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C77F47EF-55EF-48E1-AE20-213204A0516D}"/>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BA9F2DE-1306-45A8-AC10-5FDF337405F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82DA2A0-4A2F-4D26-9A0D-6153CAB8ACDA}"/>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1FD6BD9-5D1F-4524-945D-465B81A329B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65092AC9-3201-43A8-9B30-A54C868689D1}"/>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FED36714-D7AB-42AE-A4E1-785D631D8365}"/>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EA1F24CE-B167-4426-81A7-FFA4BF0BE0E8}"/>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C9609F89-31E2-4C32-AEE7-4CB5446DEED9}"/>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371BE725-C781-4346-A498-C9C2AE99421A}"/>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36817</xdr:rowOff>
    </xdr:from>
    <xdr:to>
      <xdr:col>29</xdr:col>
      <xdr:colOff>127000</xdr:colOff>
      <xdr:row>15</xdr:row>
      <xdr:rowOff>49632</xdr:rowOff>
    </xdr:to>
    <xdr:cxnSp macro="">
      <xdr:nvCxnSpPr>
        <xdr:cNvPr id="50" name="直線コネクタ 49">
          <a:extLst>
            <a:ext uri="{FF2B5EF4-FFF2-40B4-BE49-F238E27FC236}">
              <a16:creationId xmlns:a16="http://schemas.microsoft.com/office/drawing/2014/main" id="{1E3C2607-3102-4966-8B1E-56C9D810ECAC}"/>
            </a:ext>
          </a:extLst>
        </xdr:cNvPr>
        <xdr:cNvCxnSpPr/>
      </xdr:nvCxnSpPr>
      <xdr:spPr bwMode="auto">
        <a:xfrm flipV="1">
          <a:off x="5003800" y="2656192"/>
          <a:ext cx="647700" cy="1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615DC3D8-C6A6-420D-83D9-582C20091948}"/>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AF18C985-65C8-45E0-B219-DFEFEF8CAC69}"/>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49632</xdr:rowOff>
    </xdr:from>
    <xdr:to>
      <xdr:col>26</xdr:col>
      <xdr:colOff>50800</xdr:colOff>
      <xdr:row>15</xdr:row>
      <xdr:rowOff>112852</xdr:rowOff>
    </xdr:to>
    <xdr:cxnSp macro="">
      <xdr:nvCxnSpPr>
        <xdr:cNvPr id="53" name="直線コネクタ 52">
          <a:extLst>
            <a:ext uri="{FF2B5EF4-FFF2-40B4-BE49-F238E27FC236}">
              <a16:creationId xmlns:a16="http://schemas.microsoft.com/office/drawing/2014/main" id="{25CC191C-1B05-4808-A8BB-068A50E458AD}"/>
            </a:ext>
          </a:extLst>
        </xdr:cNvPr>
        <xdr:cNvCxnSpPr/>
      </xdr:nvCxnSpPr>
      <xdr:spPr bwMode="auto">
        <a:xfrm flipV="1">
          <a:off x="4305300" y="2669007"/>
          <a:ext cx="698500" cy="6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CF8DD997-0F7A-4439-9C5E-3C8840FA2E52}"/>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8CD5DC5F-B1F5-4D6F-B7EF-4B9DF68B73A9}"/>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112852</xdr:rowOff>
    </xdr:from>
    <xdr:to>
      <xdr:col>22</xdr:col>
      <xdr:colOff>114300</xdr:colOff>
      <xdr:row>16</xdr:row>
      <xdr:rowOff>23254</xdr:rowOff>
    </xdr:to>
    <xdr:cxnSp macro="">
      <xdr:nvCxnSpPr>
        <xdr:cNvPr id="56" name="直線コネクタ 55">
          <a:extLst>
            <a:ext uri="{FF2B5EF4-FFF2-40B4-BE49-F238E27FC236}">
              <a16:creationId xmlns:a16="http://schemas.microsoft.com/office/drawing/2014/main" id="{4C31ABD2-C37F-4007-95BD-251D6A8E30E3}"/>
            </a:ext>
          </a:extLst>
        </xdr:cNvPr>
        <xdr:cNvCxnSpPr/>
      </xdr:nvCxnSpPr>
      <xdr:spPr bwMode="auto">
        <a:xfrm flipV="1">
          <a:off x="3606800" y="2732227"/>
          <a:ext cx="698500" cy="8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C9D128E-A9AC-4C73-96F9-89D8C0C968D4}"/>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48426C3D-EF44-4D98-963B-CFD957D124E1}"/>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23254</xdr:rowOff>
    </xdr:from>
    <xdr:to>
      <xdr:col>18</xdr:col>
      <xdr:colOff>177800</xdr:colOff>
      <xdr:row>16</xdr:row>
      <xdr:rowOff>44425</xdr:rowOff>
    </xdr:to>
    <xdr:cxnSp macro="">
      <xdr:nvCxnSpPr>
        <xdr:cNvPr id="59" name="直線コネクタ 58">
          <a:extLst>
            <a:ext uri="{FF2B5EF4-FFF2-40B4-BE49-F238E27FC236}">
              <a16:creationId xmlns:a16="http://schemas.microsoft.com/office/drawing/2014/main" id="{CA9638D8-4788-49C0-BB30-26D907AB38BF}"/>
            </a:ext>
          </a:extLst>
        </xdr:cNvPr>
        <xdr:cNvCxnSpPr/>
      </xdr:nvCxnSpPr>
      <xdr:spPr bwMode="auto">
        <a:xfrm flipV="1">
          <a:off x="2908300" y="2814079"/>
          <a:ext cx="698500" cy="2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E99BBB83-D62D-49A2-AD4A-C96934261762}"/>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18C31BC0-32F7-466E-ACE2-4BB22C97C8A3}"/>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5B3A43F-6774-4295-A909-52AA01E4DAFB}"/>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A7DBB324-6FA8-4219-ABA1-909DB2B09F66}"/>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6F7C823-3A97-4BE5-9477-D6DD91A1C7C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79EAFD8-ADD3-42A6-911B-93BF545D8D0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26FE727-1433-41C0-B0E0-8627C428276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3197F4F-9C73-49BA-8B35-9D86DBD5C4F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AB3711F-F98B-428F-8F54-53CC47CD179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157467</xdr:rowOff>
    </xdr:from>
    <xdr:to>
      <xdr:col>29</xdr:col>
      <xdr:colOff>177800</xdr:colOff>
      <xdr:row>15</xdr:row>
      <xdr:rowOff>87617</xdr:rowOff>
    </xdr:to>
    <xdr:sp macro="" textlink="">
      <xdr:nvSpPr>
        <xdr:cNvPr id="69" name="楕円 68">
          <a:extLst>
            <a:ext uri="{FF2B5EF4-FFF2-40B4-BE49-F238E27FC236}">
              <a16:creationId xmlns:a16="http://schemas.microsoft.com/office/drawing/2014/main" id="{8D00FDE4-AE14-4ADC-B946-D7EFB18DF038}"/>
            </a:ext>
          </a:extLst>
        </xdr:cNvPr>
        <xdr:cNvSpPr/>
      </xdr:nvSpPr>
      <xdr:spPr bwMode="auto">
        <a:xfrm>
          <a:off x="5600700" y="26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2544</xdr:rowOff>
    </xdr:from>
    <xdr:ext cx="762000" cy="259045"/>
    <xdr:sp macro="" textlink="">
      <xdr:nvSpPr>
        <xdr:cNvPr id="70" name="人口1人当たり決算額の推移該当値テキスト130">
          <a:extLst>
            <a:ext uri="{FF2B5EF4-FFF2-40B4-BE49-F238E27FC236}">
              <a16:creationId xmlns:a16="http://schemas.microsoft.com/office/drawing/2014/main" id="{EEC2522F-D391-4B81-87D2-204BF244CC4D}"/>
            </a:ext>
          </a:extLst>
        </xdr:cNvPr>
        <xdr:cNvSpPr txBox="1"/>
      </xdr:nvSpPr>
      <xdr:spPr>
        <a:xfrm>
          <a:off x="5740400" y="24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170282</xdr:rowOff>
    </xdr:from>
    <xdr:to>
      <xdr:col>26</xdr:col>
      <xdr:colOff>101600</xdr:colOff>
      <xdr:row>15</xdr:row>
      <xdr:rowOff>100432</xdr:rowOff>
    </xdr:to>
    <xdr:sp macro="" textlink="">
      <xdr:nvSpPr>
        <xdr:cNvPr id="71" name="楕円 70">
          <a:extLst>
            <a:ext uri="{FF2B5EF4-FFF2-40B4-BE49-F238E27FC236}">
              <a16:creationId xmlns:a16="http://schemas.microsoft.com/office/drawing/2014/main" id="{42355650-31DD-4215-AFA8-AFE59DEF6384}"/>
            </a:ext>
          </a:extLst>
        </xdr:cNvPr>
        <xdr:cNvSpPr/>
      </xdr:nvSpPr>
      <xdr:spPr bwMode="auto">
        <a:xfrm>
          <a:off x="4953000" y="261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110609</xdr:rowOff>
    </xdr:from>
    <xdr:ext cx="736600" cy="259045"/>
    <xdr:sp macro="" textlink="">
      <xdr:nvSpPr>
        <xdr:cNvPr id="72" name="テキスト ボックス 71">
          <a:extLst>
            <a:ext uri="{FF2B5EF4-FFF2-40B4-BE49-F238E27FC236}">
              <a16:creationId xmlns:a16="http://schemas.microsoft.com/office/drawing/2014/main" id="{F3149235-C689-4213-9158-61375765797E}"/>
            </a:ext>
          </a:extLst>
        </xdr:cNvPr>
        <xdr:cNvSpPr txBox="1"/>
      </xdr:nvSpPr>
      <xdr:spPr>
        <a:xfrm>
          <a:off x="4622800" y="238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62052</xdr:rowOff>
    </xdr:from>
    <xdr:to>
      <xdr:col>22</xdr:col>
      <xdr:colOff>165100</xdr:colOff>
      <xdr:row>15</xdr:row>
      <xdr:rowOff>163652</xdr:rowOff>
    </xdr:to>
    <xdr:sp macro="" textlink="">
      <xdr:nvSpPr>
        <xdr:cNvPr id="73" name="楕円 72">
          <a:extLst>
            <a:ext uri="{FF2B5EF4-FFF2-40B4-BE49-F238E27FC236}">
              <a16:creationId xmlns:a16="http://schemas.microsoft.com/office/drawing/2014/main" id="{F44FBA05-67AA-4967-97B9-68ADA5CA541B}"/>
            </a:ext>
          </a:extLst>
        </xdr:cNvPr>
        <xdr:cNvSpPr/>
      </xdr:nvSpPr>
      <xdr:spPr bwMode="auto">
        <a:xfrm>
          <a:off x="4254500" y="268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2379</xdr:rowOff>
    </xdr:from>
    <xdr:ext cx="762000" cy="259045"/>
    <xdr:sp macro="" textlink="">
      <xdr:nvSpPr>
        <xdr:cNvPr id="74" name="テキスト ボックス 73">
          <a:extLst>
            <a:ext uri="{FF2B5EF4-FFF2-40B4-BE49-F238E27FC236}">
              <a16:creationId xmlns:a16="http://schemas.microsoft.com/office/drawing/2014/main" id="{01B2BF3C-BA02-4DAB-BFD2-314E57BFA4B7}"/>
            </a:ext>
          </a:extLst>
        </xdr:cNvPr>
        <xdr:cNvSpPr txBox="1"/>
      </xdr:nvSpPr>
      <xdr:spPr>
        <a:xfrm>
          <a:off x="3924300" y="245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143904</xdr:rowOff>
    </xdr:from>
    <xdr:to>
      <xdr:col>19</xdr:col>
      <xdr:colOff>38100</xdr:colOff>
      <xdr:row>16</xdr:row>
      <xdr:rowOff>74054</xdr:rowOff>
    </xdr:to>
    <xdr:sp macro="" textlink="">
      <xdr:nvSpPr>
        <xdr:cNvPr id="75" name="楕円 74">
          <a:extLst>
            <a:ext uri="{FF2B5EF4-FFF2-40B4-BE49-F238E27FC236}">
              <a16:creationId xmlns:a16="http://schemas.microsoft.com/office/drawing/2014/main" id="{10E0B13C-57A2-433F-8D30-15A318E7E560}"/>
            </a:ext>
          </a:extLst>
        </xdr:cNvPr>
        <xdr:cNvSpPr/>
      </xdr:nvSpPr>
      <xdr:spPr bwMode="auto">
        <a:xfrm>
          <a:off x="3556000" y="276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84231</xdr:rowOff>
    </xdr:from>
    <xdr:ext cx="762000" cy="259045"/>
    <xdr:sp macro="" textlink="">
      <xdr:nvSpPr>
        <xdr:cNvPr id="76" name="テキスト ボックス 75">
          <a:extLst>
            <a:ext uri="{FF2B5EF4-FFF2-40B4-BE49-F238E27FC236}">
              <a16:creationId xmlns:a16="http://schemas.microsoft.com/office/drawing/2014/main" id="{CF968201-354F-429E-8BDE-53A61C28EE15}"/>
            </a:ext>
          </a:extLst>
        </xdr:cNvPr>
        <xdr:cNvSpPr txBox="1"/>
      </xdr:nvSpPr>
      <xdr:spPr>
        <a:xfrm>
          <a:off x="3225800" y="2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165075</xdr:rowOff>
    </xdr:from>
    <xdr:to>
      <xdr:col>15</xdr:col>
      <xdr:colOff>101600</xdr:colOff>
      <xdr:row>16</xdr:row>
      <xdr:rowOff>95225</xdr:rowOff>
    </xdr:to>
    <xdr:sp macro="" textlink="">
      <xdr:nvSpPr>
        <xdr:cNvPr id="77" name="楕円 76">
          <a:extLst>
            <a:ext uri="{FF2B5EF4-FFF2-40B4-BE49-F238E27FC236}">
              <a16:creationId xmlns:a16="http://schemas.microsoft.com/office/drawing/2014/main" id="{5AD7D018-66D9-4C45-B121-0E45FAC74BAE}"/>
            </a:ext>
          </a:extLst>
        </xdr:cNvPr>
        <xdr:cNvSpPr/>
      </xdr:nvSpPr>
      <xdr:spPr bwMode="auto">
        <a:xfrm>
          <a:off x="2857500" y="27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105402</xdr:rowOff>
    </xdr:from>
    <xdr:ext cx="762000" cy="259045"/>
    <xdr:sp macro="" textlink="">
      <xdr:nvSpPr>
        <xdr:cNvPr id="78" name="テキスト ボックス 77">
          <a:extLst>
            <a:ext uri="{FF2B5EF4-FFF2-40B4-BE49-F238E27FC236}">
              <a16:creationId xmlns:a16="http://schemas.microsoft.com/office/drawing/2014/main" id="{2552F191-D30B-447C-B2A8-5596628BA98D}"/>
            </a:ext>
          </a:extLst>
        </xdr:cNvPr>
        <xdr:cNvSpPr txBox="1"/>
      </xdr:nvSpPr>
      <xdr:spPr>
        <a:xfrm>
          <a:off x="25273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E51D20C3-E77D-42E6-9E48-DE415B05ECB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E291087-E68F-4AA8-BB9D-7F732649C98D}"/>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604AFAE6-D631-4627-AE49-CB26E1FB7E5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E2B22A44-D7E1-47C0-9ECF-0E3EA89E65A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75F99B5-EB77-4617-8083-9CD59679800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9A23A2D0-0BB5-4F3E-A10D-E19F09C1EC1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6591469F-AE15-40E0-8560-B43DD725839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5FFD4354-B9A4-4A84-AD91-7F54778DBD5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8F40EA4B-A1E1-44E8-B350-FB1F35DE789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1385709-08B9-4C51-ADBD-8FD46E75148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372CE394-862C-46E7-8140-DFEA9613A99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3F729BA-BB63-435D-8B5E-DEA350AC7021}"/>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961E0C2-372B-4080-B422-B1121AB4F1C3}"/>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D93CDEAE-655D-4771-A176-8CFA95ACAD5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8CF9E39D-16CA-4409-B3DA-2753A4F018B7}"/>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F6A33A7B-4D3A-423C-89A1-6008DB20E50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64A04B0-494B-4998-AC16-DB416F62324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79242AEB-86E6-463E-A629-90D8F14A1CE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CBED9AC0-7136-4BE4-9AF5-228871ADFA4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2F2E5BD1-8B39-422B-B1D4-ACD00A2226F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82B5EB70-9A15-4701-9C1D-DD9CEA209A4D}"/>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3A8FE0AC-FD2F-40DD-BDD4-DBBEE603959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D11A8EEB-EA37-4C02-B8E1-7BB48D343E85}"/>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BB82D9F9-0608-46DF-9556-3732C9FEFF71}"/>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727905D0-D888-4D50-B89B-A9391F0517A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8EA8CA40-CE3C-430F-B4D1-181A817ECC9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985EF62A-8018-4C1D-9688-2BD3CAF0599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D1626564-4BC9-48C9-854F-F1F41F588E01}"/>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C2C33D94-A920-4580-8B35-03505F15F9FD}"/>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EE0F7B5C-7CD7-4E91-B697-485069E37AD8}"/>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F3208210-0221-4368-919D-A092644DC9DF}"/>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2A3FF86D-1962-487D-BFAD-A9F9657C3E38}"/>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164967</xdr:rowOff>
    </xdr:from>
    <xdr:to>
      <xdr:col>29</xdr:col>
      <xdr:colOff>127000</xdr:colOff>
      <xdr:row>35</xdr:row>
      <xdr:rowOff>177540</xdr:rowOff>
    </xdr:to>
    <xdr:cxnSp macro="">
      <xdr:nvCxnSpPr>
        <xdr:cNvPr id="111" name="直線コネクタ 110">
          <a:extLst>
            <a:ext uri="{FF2B5EF4-FFF2-40B4-BE49-F238E27FC236}">
              <a16:creationId xmlns:a16="http://schemas.microsoft.com/office/drawing/2014/main" id="{4567745B-857B-4405-8B0E-E31EBA105602}"/>
            </a:ext>
          </a:extLst>
        </xdr:cNvPr>
        <xdr:cNvCxnSpPr/>
      </xdr:nvCxnSpPr>
      <xdr:spPr bwMode="auto">
        <a:xfrm flipV="1">
          <a:off x="5003800" y="6775317"/>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149743</xdr:rowOff>
    </xdr:from>
    <xdr:ext cx="762000" cy="259045"/>
    <xdr:sp macro="" textlink="">
      <xdr:nvSpPr>
        <xdr:cNvPr id="112" name="人口1人当たり決算額の推移平均値テキスト445">
          <a:extLst>
            <a:ext uri="{FF2B5EF4-FFF2-40B4-BE49-F238E27FC236}">
              <a16:creationId xmlns:a16="http://schemas.microsoft.com/office/drawing/2014/main" id="{933026E7-62DF-4E2C-9E38-B07727E45041}"/>
            </a:ext>
          </a:extLst>
        </xdr:cNvPr>
        <xdr:cNvSpPr txBox="1"/>
      </xdr:nvSpPr>
      <xdr:spPr>
        <a:xfrm>
          <a:off x="5740400" y="6760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C19C9E1-2CF8-4E38-BF11-B069CC9698CA}"/>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176625</xdr:rowOff>
    </xdr:from>
    <xdr:to>
      <xdr:col>26</xdr:col>
      <xdr:colOff>50800</xdr:colOff>
      <xdr:row>35</xdr:row>
      <xdr:rowOff>177540</xdr:rowOff>
    </xdr:to>
    <xdr:cxnSp macro="">
      <xdr:nvCxnSpPr>
        <xdr:cNvPr id="114" name="直線コネクタ 113">
          <a:extLst>
            <a:ext uri="{FF2B5EF4-FFF2-40B4-BE49-F238E27FC236}">
              <a16:creationId xmlns:a16="http://schemas.microsoft.com/office/drawing/2014/main" id="{615AF35B-1102-4043-B6F2-3E93C6C13A0C}"/>
            </a:ext>
          </a:extLst>
        </xdr:cNvPr>
        <xdr:cNvCxnSpPr/>
      </xdr:nvCxnSpPr>
      <xdr:spPr bwMode="auto">
        <a:xfrm>
          <a:off x="4305300" y="6786975"/>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C4BD0135-4B36-4DA6-83EF-A428C07FCE05}"/>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83BB7C5C-6D2D-4C06-A667-A0688A82690E}"/>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176625</xdr:rowOff>
    </xdr:from>
    <xdr:to>
      <xdr:col>22</xdr:col>
      <xdr:colOff>114300</xdr:colOff>
      <xdr:row>35</xdr:row>
      <xdr:rowOff>205943</xdr:rowOff>
    </xdr:to>
    <xdr:cxnSp macro="">
      <xdr:nvCxnSpPr>
        <xdr:cNvPr id="117" name="直線コネクタ 116">
          <a:extLst>
            <a:ext uri="{FF2B5EF4-FFF2-40B4-BE49-F238E27FC236}">
              <a16:creationId xmlns:a16="http://schemas.microsoft.com/office/drawing/2014/main" id="{E9B7CC15-4C57-478E-BA3E-744B2D08C8DD}"/>
            </a:ext>
          </a:extLst>
        </xdr:cNvPr>
        <xdr:cNvCxnSpPr/>
      </xdr:nvCxnSpPr>
      <xdr:spPr bwMode="auto">
        <a:xfrm flipV="1">
          <a:off x="3606800" y="6786975"/>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AFC500FA-3BF1-4C11-9FB3-8A4E2CD116F2}"/>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A829ADA8-6AB1-40C7-8329-931AECFEEBE3}"/>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110713</xdr:rowOff>
    </xdr:from>
    <xdr:to>
      <xdr:col>18</xdr:col>
      <xdr:colOff>177800</xdr:colOff>
      <xdr:row>35</xdr:row>
      <xdr:rowOff>205943</xdr:rowOff>
    </xdr:to>
    <xdr:cxnSp macro="">
      <xdr:nvCxnSpPr>
        <xdr:cNvPr id="120" name="直線コネクタ 119">
          <a:extLst>
            <a:ext uri="{FF2B5EF4-FFF2-40B4-BE49-F238E27FC236}">
              <a16:creationId xmlns:a16="http://schemas.microsoft.com/office/drawing/2014/main" id="{4F6FF80F-3E80-4110-9DEB-16436BC20346}"/>
            </a:ext>
          </a:extLst>
        </xdr:cNvPr>
        <xdr:cNvCxnSpPr/>
      </xdr:nvCxnSpPr>
      <xdr:spPr bwMode="auto">
        <a:xfrm>
          <a:off x="2908300" y="6721063"/>
          <a:ext cx="698500" cy="9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3C348402-F63D-4F70-96E9-698C59366BC9}"/>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72D3A73A-E9E9-4CD5-8326-1587A92C4BD8}"/>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80E76993-A4A2-4024-A267-9DD77F529ADF}"/>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1231566B-125E-48E0-9115-CC991ABF4E59}"/>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EF2F0C46-54EF-47A1-AC6F-EC816D807A48}"/>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34F0991-DFCA-41F8-866F-48FAE4D1C49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110ED5E-876C-45C1-80F2-99FA2A2721D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E2985C0-5193-4B9D-9EC7-2D2B4D11E3D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6A1361A-2882-4AA0-AA71-B78A0DA14D8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114167</xdr:rowOff>
    </xdr:from>
    <xdr:to>
      <xdr:col>29</xdr:col>
      <xdr:colOff>177800</xdr:colOff>
      <xdr:row>35</xdr:row>
      <xdr:rowOff>215767</xdr:rowOff>
    </xdr:to>
    <xdr:sp macro="" textlink="">
      <xdr:nvSpPr>
        <xdr:cNvPr id="130" name="楕円 129">
          <a:extLst>
            <a:ext uri="{FF2B5EF4-FFF2-40B4-BE49-F238E27FC236}">
              <a16:creationId xmlns:a16="http://schemas.microsoft.com/office/drawing/2014/main" id="{0097C4BC-A231-4607-91A8-9F081C341DA7}"/>
            </a:ext>
          </a:extLst>
        </xdr:cNvPr>
        <xdr:cNvSpPr/>
      </xdr:nvSpPr>
      <xdr:spPr bwMode="auto">
        <a:xfrm>
          <a:off x="5600700" y="672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302144</xdr:rowOff>
    </xdr:from>
    <xdr:ext cx="762000" cy="259045"/>
    <xdr:sp macro="" textlink="">
      <xdr:nvSpPr>
        <xdr:cNvPr id="131" name="人口1人当たり決算額の推移該当値テキスト445">
          <a:extLst>
            <a:ext uri="{FF2B5EF4-FFF2-40B4-BE49-F238E27FC236}">
              <a16:creationId xmlns:a16="http://schemas.microsoft.com/office/drawing/2014/main" id="{38CB3EFE-AB30-4BFD-949E-A64E8D72F2C7}"/>
            </a:ext>
          </a:extLst>
        </xdr:cNvPr>
        <xdr:cNvSpPr txBox="1"/>
      </xdr:nvSpPr>
      <xdr:spPr>
        <a:xfrm>
          <a:off x="5740400" y="656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126740</xdr:rowOff>
    </xdr:from>
    <xdr:to>
      <xdr:col>26</xdr:col>
      <xdr:colOff>101600</xdr:colOff>
      <xdr:row>35</xdr:row>
      <xdr:rowOff>228340</xdr:rowOff>
    </xdr:to>
    <xdr:sp macro="" textlink="">
      <xdr:nvSpPr>
        <xdr:cNvPr id="132" name="楕円 131">
          <a:extLst>
            <a:ext uri="{FF2B5EF4-FFF2-40B4-BE49-F238E27FC236}">
              <a16:creationId xmlns:a16="http://schemas.microsoft.com/office/drawing/2014/main" id="{58B281F7-E471-45A4-B6DB-0C06CB62BFD7}"/>
            </a:ext>
          </a:extLst>
        </xdr:cNvPr>
        <xdr:cNvSpPr/>
      </xdr:nvSpPr>
      <xdr:spPr bwMode="auto">
        <a:xfrm>
          <a:off x="4953000" y="673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238517</xdr:rowOff>
    </xdr:from>
    <xdr:ext cx="736600" cy="259045"/>
    <xdr:sp macro="" textlink="">
      <xdr:nvSpPr>
        <xdr:cNvPr id="133" name="テキスト ボックス 132">
          <a:extLst>
            <a:ext uri="{FF2B5EF4-FFF2-40B4-BE49-F238E27FC236}">
              <a16:creationId xmlns:a16="http://schemas.microsoft.com/office/drawing/2014/main" id="{26179CB4-6DBE-43EB-BEF0-C850B310A06A}"/>
            </a:ext>
          </a:extLst>
        </xdr:cNvPr>
        <xdr:cNvSpPr txBox="1"/>
      </xdr:nvSpPr>
      <xdr:spPr>
        <a:xfrm>
          <a:off x="4622800" y="650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125825</xdr:rowOff>
    </xdr:from>
    <xdr:to>
      <xdr:col>22</xdr:col>
      <xdr:colOff>165100</xdr:colOff>
      <xdr:row>35</xdr:row>
      <xdr:rowOff>227425</xdr:rowOff>
    </xdr:to>
    <xdr:sp macro="" textlink="">
      <xdr:nvSpPr>
        <xdr:cNvPr id="134" name="楕円 133">
          <a:extLst>
            <a:ext uri="{FF2B5EF4-FFF2-40B4-BE49-F238E27FC236}">
              <a16:creationId xmlns:a16="http://schemas.microsoft.com/office/drawing/2014/main" id="{3C55CA01-8EE7-4041-9B86-AB419BE788D7}"/>
            </a:ext>
          </a:extLst>
        </xdr:cNvPr>
        <xdr:cNvSpPr/>
      </xdr:nvSpPr>
      <xdr:spPr bwMode="auto">
        <a:xfrm>
          <a:off x="4254500" y="673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237602</xdr:rowOff>
    </xdr:from>
    <xdr:ext cx="762000" cy="259045"/>
    <xdr:sp macro="" textlink="">
      <xdr:nvSpPr>
        <xdr:cNvPr id="135" name="テキスト ボックス 134">
          <a:extLst>
            <a:ext uri="{FF2B5EF4-FFF2-40B4-BE49-F238E27FC236}">
              <a16:creationId xmlns:a16="http://schemas.microsoft.com/office/drawing/2014/main" id="{3C3DC2F3-FF99-4657-837E-5FF7EB48D7D7}"/>
            </a:ext>
          </a:extLst>
        </xdr:cNvPr>
        <xdr:cNvSpPr txBox="1"/>
      </xdr:nvSpPr>
      <xdr:spPr>
        <a:xfrm>
          <a:off x="3924300" y="65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155143</xdr:rowOff>
    </xdr:from>
    <xdr:to>
      <xdr:col>19</xdr:col>
      <xdr:colOff>38100</xdr:colOff>
      <xdr:row>35</xdr:row>
      <xdr:rowOff>256743</xdr:rowOff>
    </xdr:to>
    <xdr:sp macro="" textlink="">
      <xdr:nvSpPr>
        <xdr:cNvPr id="136" name="楕円 135">
          <a:extLst>
            <a:ext uri="{FF2B5EF4-FFF2-40B4-BE49-F238E27FC236}">
              <a16:creationId xmlns:a16="http://schemas.microsoft.com/office/drawing/2014/main" id="{C5392F57-151C-4431-BE3B-C9556499F338}"/>
            </a:ext>
          </a:extLst>
        </xdr:cNvPr>
        <xdr:cNvSpPr/>
      </xdr:nvSpPr>
      <xdr:spPr bwMode="auto">
        <a:xfrm>
          <a:off x="3556000" y="676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241520</xdr:rowOff>
    </xdr:from>
    <xdr:ext cx="762000" cy="259045"/>
    <xdr:sp macro="" textlink="">
      <xdr:nvSpPr>
        <xdr:cNvPr id="137" name="テキスト ボックス 136">
          <a:extLst>
            <a:ext uri="{FF2B5EF4-FFF2-40B4-BE49-F238E27FC236}">
              <a16:creationId xmlns:a16="http://schemas.microsoft.com/office/drawing/2014/main" id="{8EC61ECE-AD5F-4FB1-8992-2ADA7B73F55A}"/>
            </a:ext>
          </a:extLst>
        </xdr:cNvPr>
        <xdr:cNvSpPr txBox="1"/>
      </xdr:nvSpPr>
      <xdr:spPr>
        <a:xfrm>
          <a:off x="3225800" y="68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59913</xdr:rowOff>
    </xdr:from>
    <xdr:to>
      <xdr:col>15</xdr:col>
      <xdr:colOff>101600</xdr:colOff>
      <xdr:row>35</xdr:row>
      <xdr:rowOff>161513</xdr:rowOff>
    </xdr:to>
    <xdr:sp macro="" textlink="">
      <xdr:nvSpPr>
        <xdr:cNvPr id="138" name="楕円 137">
          <a:extLst>
            <a:ext uri="{FF2B5EF4-FFF2-40B4-BE49-F238E27FC236}">
              <a16:creationId xmlns:a16="http://schemas.microsoft.com/office/drawing/2014/main" id="{5182C32E-DBAB-4984-B0CC-646BA7C71BC5}"/>
            </a:ext>
          </a:extLst>
        </xdr:cNvPr>
        <xdr:cNvSpPr/>
      </xdr:nvSpPr>
      <xdr:spPr bwMode="auto">
        <a:xfrm>
          <a:off x="2857500" y="667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171690</xdr:rowOff>
    </xdr:from>
    <xdr:ext cx="762000" cy="259045"/>
    <xdr:sp macro="" textlink="">
      <xdr:nvSpPr>
        <xdr:cNvPr id="139" name="テキスト ボックス 138">
          <a:extLst>
            <a:ext uri="{FF2B5EF4-FFF2-40B4-BE49-F238E27FC236}">
              <a16:creationId xmlns:a16="http://schemas.microsoft.com/office/drawing/2014/main" id="{CF07083A-84C8-4B07-BDFA-B83B751B233A}"/>
            </a:ext>
          </a:extLst>
        </xdr:cNvPr>
        <xdr:cNvSpPr txBox="1"/>
      </xdr:nvSpPr>
      <xdr:spPr>
        <a:xfrm>
          <a:off x="2527300" y="643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312B25-6F5B-4CAE-BF75-2FC88EE897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B175395-C192-4239-9E10-68ADBE2C01C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23D54A7-8B91-4AE6-9649-3C3AAC34678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D319EB5-51A5-4BB1-B3B5-228BE5F306D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3035E3-409C-413A-96C1-38CCBEFE38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94D7FE-0DF5-4F8D-9A40-906B84FEE3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EE4B3F-BF8C-48A7-A8B4-A41E08E968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84308F-3B35-4E73-86EC-CFC6095A19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0A430B-C312-4378-B3E7-5191BC2EE4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9B34B11-14CA-4C5A-B7B1-9E3C87E371A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16,064
608.82
12,499,363
12,313,759
150,701
6,353,946
9,336,478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1ADF6F-87DA-4E36-B058-11B8E49389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196A5B-791E-4767-BDB0-A6E0ECA78E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55A73A-AFD5-4DD7-BB5E-05A8AC0753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CDE007-379B-469B-8F03-071417F19C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006AFD-66AD-4853-9864-DAE2250014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CEE9928-7552-4E7D-827E-9CB80C65350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1CDE434-52A9-482C-8C3A-B35578EED8C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D4AF5E1-BF71-459E-A71E-76DB598966B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F400333-6503-42EE-BC0C-F8505AC107B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6819D9-6EEB-4189-ABB8-60C1CFA705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5EFC6E9-4996-48D7-9995-E3C52A74F94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1A5285B-A34A-4756-BBAB-0D6C3509929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B450D1B-A6FB-4F4F-A601-C853DA8CD2D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EC18AB7-AC59-4144-9261-72E0DBFA807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E864AA-0295-4D6E-9D6C-5981B81AA3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7AAAD48-A29C-464D-B039-89FED2FCAF7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1E7D89-026C-494C-871B-6D06329835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34E8B3F-FE63-4539-A942-236AE189206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3071BD7-8261-49E5-BB29-E4B9DC6AE1C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A91E53E-DCFF-4438-BD54-0872C20714E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7E1870C-09D8-427E-B4BC-D3F9A6B441C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A93D53E-5182-4B1F-B80F-7F2E95D55F5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09EF75A-2625-474D-91B4-C53A378D787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C8D1A43-2121-4591-90C2-2FDD56C4506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B36F839-AA11-4677-9D1F-07C90864CC9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51820E3-87F1-46F5-BE7B-BDB82FF2922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30D1CA1-CBDD-4F12-99E9-DA018D50DED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980C4D9-CD6E-4206-AD29-C9EDC08B868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94C5802-6A76-4814-BF71-4A073A07BB7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F74E026-2255-4B5B-9ED7-9A7AE129C09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D1CF59B1-7217-495C-8646-649F2FD46896}"/>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EC4BB6A-56AF-4D05-BB17-B13559E3ECF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D30BDC8B-3491-4E7E-9E63-3FD49F9D740F}"/>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BD27DB2-0857-4575-A3BA-14144690F477}"/>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36FB4849-1AB1-4AA2-8FDE-C9ED0AC66701}"/>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66EC4E7-C924-45EA-81FA-4329128E9412}"/>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EBF3F65A-0FA0-4488-A9BC-292435BF4596}"/>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352C332A-93AD-4120-8C1F-601E09CF336B}"/>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56FD5A5A-8302-43A5-BD42-E851FA987397}"/>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58640143-3C57-499E-97FF-2EC73D7755C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93593BD-568C-4483-B1A6-60AF796D9EC8}"/>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C9960892-02E5-4BB1-A3AB-19CBAA3A8156}"/>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15F4A548-DE4D-4C4D-B98A-1DEC780385DB}"/>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D33FA058-C334-4FF4-9303-9B4A040EE73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677AB13-1082-4800-9E03-ED263EAADB2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D240EF6C-1217-41E8-A474-09CC5137563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6C4FFC82-82D3-4CDE-B5D0-DD18F90F528A}"/>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CE2BF8FD-5262-4085-B3CD-10F82AA84FD6}"/>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5DF6ABBA-DE4F-4A4E-8C88-417AF0E87E4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5BFA0B2E-20CF-4BCF-8BEE-2B70BF2CFB71}"/>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5F7E3733-5DB9-40B4-BF71-B1296264B88A}"/>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107190</xdr:rowOff>
    </xdr:from>
    <xdr:to>
      <xdr:col>24</xdr:col>
      <xdr:colOff>63500</xdr:colOff>
      <xdr:row>32</xdr:row>
      <xdr:rowOff>134181</xdr:rowOff>
    </xdr:to>
    <xdr:cxnSp macro="">
      <xdr:nvCxnSpPr>
        <xdr:cNvPr id="63" name="直線コネクタ 62">
          <a:extLst>
            <a:ext uri="{FF2B5EF4-FFF2-40B4-BE49-F238E27FC236}">
              <a16:creationId xmlns:a16="http://schemas.microsoft.com/office/drawing/2014/main" id="{E334D479-D876-40D4-8B57-8775A9031804}"/>
            </a:ext>
          </a:extLst>
        </xdr:cNvPr>
        <xdr:cNvCxnSpPr/>
      </xdr:nvCxnSpPr>
      <xdr:spPr>
        <a:xfrm flipV="1">
          <a:off x="3797300" y="5422140"/>
          <a:ext cx="838200" cy="19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57979FBF-C4B6-450A-AB4B-F15DD12C9734}"/>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7D5C629-082A-4791-B015-24ADF63264D8}"/>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134181</xdr:rowOff>
    </xdr:from>
    <xdr:to>
      <xdr:col>19</xdr:col>
      <xdr:colOff>177800</xdr:colOff>
      <xdr:row>33</xdr:row>
      <xdr:rowOff>16795</xdr:rowOff>
    </xdr:to>
    <xdr:cxnSp macro="">
      <xdr:nvCxnSpPr>
        <xdr:cNvPr id="66" name="直線コネクタ 65">
          <a:extLst>
            <a:ext uri="{FF2B5EF4-FFF2-40B4-BE49-F238E27FC236}">
              <a16:creationId xmlns:a16="http://schemas.microsoft.com/office/drawing/2014/main" id="{00EA2898-7397-4BFD-A3EB-1F6C55FDBA4F}"/>
            </a:ext>
          </a:extLst>
        </xdr:cNvPr>
        <xdr:cNvCxnSpPr/>
      </xdr:nvCxnSpPr>
      <xdr:spPr>
        <a:xfrm flipV="1">
          <a:off x="2908300" y="5620581"/>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9AF6B89D-8308-43D1-A702-B179CE6CD6A3}"/>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5745408-3847-40E7-9023-C457329B3138}"/>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16795</xdr:rowOff>
    </xdr:from>
    <xdr:to>
      <xdr:col>15</xdr:col>
      <xdr:colOff>50800</xdr:colOff>
      <xdr:row>33</xdr:row>
      <xdr:rowOff>110145</xdr:rowOff>
    </xdr:to>
    <xdr:cxnSp macro="">
      <xdr:nvCxnSpPr>
        <xdr:cNvPr id="69" name="直線コネクタ 68">
          <a:extLst>
            <a:ext uri="{FF2B5EF4-FFF2-40B4-BE49-F238E27FC236}">
              <a16:creationId xmlns:a16="http://schemas.microsoft.com/office/drawing/2014/main" id="{EB536100-93AF-4211-9B5C-687975A734CF}"/>
            </a:ext>
          </a:extLst>
        </xdr:cNvPr>
        <xdr:cNvCxnSpPr/>
      </xdr:nvCxnSpPr>
      <xdr:spPr>
        <a:xfrm flipV="1">
          <a:off x="2019300" y="5674645"/>
          <a:ext cx="889000" cy="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45E2E1BC-5A90-4301-A2AD-98D3999A4D76}"/>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24B8B1EF-6CFB-4530-A57D-6935AE86F63E}"/>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110145</xdr:rowOff>
    </xdr:from>
    <xdr:to>
      <xdr:col>10</xdr:col>
      <xdr:colOff>114300</xdr:colOff>
      <xdr:row>33</xdr:row>
      <xdr:rowOff>123763</xdr:rowOff>
    </xdr:to>
    <xdr:cxnSp macro="">
      <xdr:nvCxnSpPr>
        <xdr:cNvPr id="72" name="直線コネクタ 71">
          <a:extLst>
            <a:ext uri="{FF2B5EF4-FFF2-40B4-BE49-F238E27FC236}">
              <a16:creationId xmlns:a16="http://schemas.microsoft.com/office/drawing/2014/main" id="{EAEE09FC-3A3F-4400-B32C-5E15D62F438B}"/>
            </a:ext>
          </a:extLst>
        </xdr:cNvPr>
        <xdr:cNvCxnSpPr/>
      </xdr:nvCxnSpPr>
      <xdr:spPr>
        <a:xfrm flipV="1">
          <a:off x="1130300" y="5767995"/>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5189C2D6-938B-4DC0-95DA-90AAE1B3AF3D}"/>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64802691-4FCA-4010-9D3D-843871212F3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69D85453-EF81-4F0B-8043-5B24F9A389B8}"/>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F75248C3-1688-4487-AC00-52E2A41A1274}"/>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BDD5DBC-3228-402D-9272-8D1B9CB9395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99F0D9D-1411-46A0-AAA6-283BEF4BDAE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2987F8A-AD7A-4EA4-AC86-C523DDD775D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37968F6-0ACC-4577-AA43-8055123D7A4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F3E5AFAF-478E-4C17-9790-92481D3F1C2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56390</xdr:rowOff>
    </xdr:from>
    <xdr:to>
      <xdr:col>24</xdr:col>
      <xdr:colOff>114300</xdr:colOff>
      <xdr:row>31</xdr:row>
      <xdr:rowOff>157990</xdr:rowOff>
    </xdr:to>
    <xdr:sp macro="" textlink="">
      <xdr:nvSpPr>
        <xdr:cNvPr id="82" name="楕円 81">
          <a:extLst>
            <a:ext uri="{FF2B5EF4-FFF2-40B4-BE49-F238E27FC236}">
              <a16:creationId xmlns:a16="http://schemas.microsoft.com/office/drawing/2014/main" id="{0E979CDF-4FC8-4E23-9F41-EDB136C9C14F}"/>
            </a:ext>
          </a:extLst>
        </xdr:cNvPr>
        <xdr:cNvSpPr/>
      </xdr:nvSpPr>
      <xdr:spPr>
        <a:xfrm>
          <a:off x="4584700" y="53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79267</xdr:rowOff>
    </xdr:from>
    <xdr:ext cx="599010" cy="259045"/>
    <xdr:sp macro="" textlink="">
      <xdr:nvSpPr>
        <xdr:cNvPr id="83" name="人件費該当値テキスト">
          <a:extLst>
            <a:ext uri="{FF2B5EF4-FFF2-40B4-BE49-F238E27FC236}">
              <a16:creationId xmlns:a16="http://schemas.microsoft.com/office/drawing/2014/main" id="{674469B8-F955-4BA4-8394-09959663BFCF}"/>
            </a:ext>
          </a:extLst>
        </xdr:cNvPr>
        <xdr:cNvSpPr txBox="1"/>
      </xdr:nvSpPr>
      <xdr:spPr>
        <a:xfrm>
          <a:off x="4686300" y="52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83381</xdr:rowOff>
    </xdr:from>
    <xdr:to>
      <xdr:col>20</xdr:col>
      <xdr:colOff>38100</xdr:colOff>
      <xdr:row>33</xdr:row>
      <xdr:rowOff>13531</xdr:rowOff>
    </xdr:to>
    <xdr:sp macro="" textlink="">
      <xdr:nvSpPr>
        <xdr:cNvPr id="84" name="楕円 83">
          <a:extLst>
            <a:ext uri="{FF2B5EF4-FFF2-40B4-BE49-F238E27FC236}">
              <a16:creationId xmlns:a16="http://schemas.microsoft.com/office/drawing/2014/main" id="{A9767378-D768-4183-8177-7990429CD288}"/>
            </a:ext>
          </a:extLst>
        </xdr:cNvPr>
        <xdr:cNvSpPr/>
      </xdr:nvSpPr>
      <xdr:spPr>
        <a:xfrm>
          <a:off x="3746500" y="55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30058</xdr:rowOff>
    </xdr:from>
    <xdr:ext cx="599010" cy="259045"/>
    <xdr:sp macro="" textlink="">
      <xdr:nvSpPr>
        <xdr:cNvPr id="85" name="テキスト ボックス 84">
          <a:extLst>
            <a:ext uri="{FF2B5EF4-FFF2-40B4-BE49-F238E27FC236}">
              <a16:creationId xmlns:a16="http://schemas.microsoft.com/office/drawing/2014/main" id="{95EB5AF4-D4B2-4806-B1B0-BB9E21D20609}"/>
            </a:ext>
          </a:extLst>
        </xdr:cNvPr>
        <xdr:cNvSpPr txBox="1"/>
      </xdr:nvSpPr>
      <xdr:spPr>
        <a:xfrm>
          <a:off x="3497795" y="534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137445</xdr:rowOff>
    </xdr:from>
    <xdr:to>
      <xdr:col>15</xdr:col>
      <xdr:colOff>101600</xdr:colOff>
      <xdr:row>33</xdr:row>
      <xdr:rowOff>67595</xdr:rowOff>
    </xdr:to>
    <xdr:sp macro="" textlink="">
      <xdr:nvSpPr>
        <xdr:cNvPr id="86" name="楕円 85">
          <a:extLst>
            <a:ext uri="{FF2B5EF4-FFF2-40B4-BE49-F238E27FC236}">
              <a16:creationId xmlns:a16="http://schemas.microsoft.com/office/drawing/2014/main" id="{97A75D81-93E8-4144-9B3E-6D664ABFBD92}"/>
            </a:ext>
          </a:extLst>
        </xdr:cNvPr>
        <xdr:cNvSpPr/>
      </xdr:nvSpPr>
      <xdr:spPr>
        <a:xfrm>
          <a:off x="2857500" y="56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84122</xdr:rowOff>
    </xdr:from>
    <xdr:ext cx="599010" cy="259045"/>
    <xdr:sp macro="" textlink="">
      <xdr:nvSpPr>
        <xdr:cNvPr id="87" name="テキスト ボックス 86">
          <a:extLst>
            <a:ext uri="{FF2B5EF4-FFF2-40B4-BE49-F238E27FC236}">
              <a16:creationId xmlns:a16="http://schemas.microsoft.com/office/drawing/2014/main" id="{50281A19-0D54-44CB-A31D-35535F615CFD}"/>
            </a:ext>
          </a:extLst>
        </xdr:cNvPr>
        <xdr:cNvSpPr txBox="1"/>
      </xdr:nvSpPr>
      <xdr:spPr>
        <a:xfrm>
          <a:off x="2608795" y="539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59345</xdr:rowOff>
    </xdr:from>
    <xdr:to>
      <xdr:col>10</xdr:col>
      <xdr:colOff>165100</xdr:colOff>
      <xdr:row>33</xdr:row>
      <xdr:rowOff>160945</xdr:rowOff>
    </xdr:to>
    <xdr:sp macro="" textlink="">
      <xdr:nvSpPr>
        <xdr:cNvPr id="88" name="楕円 87">
          <a:extLst>
            <a:ext uri="{FF2B5EF4-FFF2-40B4-BE49-F238E27FC236}">
              <a16:creationId xmlns:a16="http://schemas.microsoft.com/office/drawing/2014/main" id="{6158CEDE-8BC3-4080-8FD9-099EC755F421}"/>
            </a:ext>
          </a:extLst>
        </xdr:cNvPr>
        <xdr:cNvSpPr/>
      </xdr:nvSpPr>
      <xdr:spPr>
        <a:xfrm>
          <a:off x="1968500" y="5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6022</xdr:rowOff>
    </xdr:from>
    <xdr:ext cx="599010" cy="259045"/>
    <xdr:sp macro="" textlink="">
      <xdr:nvSpPr>
        <xdr:cNvPr id="89" name="テキスト ボックス 88">
          <a:extLst>
            <a:ext uri="{FF2B5EF4-FFF2-40B4-BE49-F238E27FC236}">
              <a16:creationId xmlns:a16="http://schemas.microsoft.com/office/drawing/2014/main" id="{D06DFAF6-0305-4CDE-AE74-F904D3025FAE}"/>
            </a:ext>
          </a:extLst>
        </xdr:cNvPr>
        <xdr:cNvSpPr txBox="1"/>
      </xdr:nvSpPr>
      <xdr:spPr>
        <a:xfrm>
          <a:off x="1719795" y="549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72963</xdr:rowOff>
    </xdr:from>
    <xdr:to>
      <xdr:col>6</xdr:col>
      <xdr:colOff>38100</xdr:colOff>
      <xdr:row>34</xdr:row>
      <xdr:rowOff>3113</xdr:rowOff>
    </xdr:to>
    <xdr:sp macro="" textlink="">
      <xdr:nvSpPr>
        <xdr:cNvPr id="90" name="楕円 89">
          <a:extLst>
            <a:ext uri="{FF2B5EF4-FFF2-40B4-BE49-F238E27FC236}">
              <a16:creationId xmlns:a16="http://schemas.microsoft.com/office/drawing/2014/main" id="{82F59547-5515-45E5-BC73-FE818946DA2A}"/>
            </a:ext>
          </a:extLst>
        </xdr:cNvPr>
        <xdr:cNvSpPr/>
      </xdr:nvSpPr>
      <xdr:spPr>
        <a:xfrm>
          <a:off x="1079500" y="57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19640</xdr:rowOff>
    </xdr:from>
    <xdr:ext cx="599010" cy="259045"/>
    <xdr:sp macro="" textlink="">
      <xdr:nvSpPr>
        <xdr:cNvPr id="91" name="テキスト ボックス 90">
          <a:extLst>
            <a:ext uri="{FF2B5EF4-FFF2-40B4-BE49-F238E27FC236}">
              <a16:creationId xmlns:a16="http://schemas.microsoft.com/office/drawing/2014/main" id="{01EA7949-B2DD-41B6-BAD3-80167B9BFFB3}"/>
            </a:ext>
          </a:extLst>
        </xdr:cNvPr>
        <xdr:cNvSpPr txBox="1"/>
      </xdr:nvSpPr>
      <xdr:spPr>
        <a:xfrm>
          <a:off x="830795" y="550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7DA7FF2-69A8-4D11-9CB5-A155DFB163F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7C11FB7E-B489-4AD2-AD67-5FCEB7FB0D5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AE85B03-3239-45E1-A0C9-3F673F40363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508FE944-291D-471F-A9FB-BE1681C8041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479A7C32-B776-4011-AF25-83CF68962C3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C97636CD-4CE3-4F45-8527-CD15D726F9B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81C1B54-9D34-4F7A-9469-20BD2F9B1BA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6032F518-DA29-4035-A67E-AB987160DC8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173B098D-C46E-4750-809E-766604F527C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B7BAAEE-2C1E-49CD-8033-7F5CD640021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8AE374B5-BE2A-470F-B402-606FE6A5DB6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74AFF6EB-5831-4117-80E3-5D914333DC08}"/>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24316C78-2A38-42CA-8A1A-EFEE8E85762A}"/>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9A668293-6DA5-4CE1-9809-EC3744EE18D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BA3C83FB-108D-4452-BF80-62310794A7AA}"/>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D175790A-5CD9-4A08-8613-EA2E8D6FB51C}"/>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C133F5C8-AD88-4260-AA1B-FBBD5A094F08}"/>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1D6CDD71-DCAE-47C6-A139-DFE31ED562F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68F29497-DF56-4A1C-B00A-CBE3C05BDC8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25C7FD2A-55D1-417D-A754-1D1D692EBCB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EAE12EEF-A81E-4B31-AE98-879635A8C7B7}"/>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D6AAA705-8C9F-40BA-AEB5-6D9F60DDD4F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4D0C8A12-5F3C-4BA5-9FEE-5302AC0AB378}"/>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FFB5005-63C9-486A-BB9E-D736B738D9B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C4B3C8E5-FCBE-4B81-BC5E-32551659B01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34CF1D12-39E7-49DF-8E99-56705BB1D6C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FEC75F68-F344-46F5-ADDA-B3044063BC72}"/>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D0CC5AFF-BDC6-41BA-84D0-94F066A200C2}"/>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EF14FBC8-1914-4BF1-8874-9938B34C10D4}"/>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109E1D1B-9BB9-4DA4-9B8F-EDA6ABA10137}"/>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ED6FD465-234D-4D2F-9737-C7265D736699}"/>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14052</xdr:rowOff>
    </xdr:from>
    <xdr:to>
      <xdr:col>24</xdr:col>
      <xdr:colOff>63500</xdr:colOff>
      <xdr:row>54</xdr:row>
      <xdr:rowOff>82942</xdr:rowOff>
    </xdr:to>
    <xdr:cxnSp macro="">
      <xdr:nvCxnSpPr>
        <xdr:cNvPr id="123" name="直線コネクタ 122">
          <a:extLst>
            <a:ext uri="{FF2B5EF4-FFF2-40B4-BE49-F238E27FC236}">
              <a16:creationId xmlns:a16="http://schemas.microsoft.com/office/drawing/2014/main" id="{B9A080E7-83C9-4F33-984D-63CFF170016E}"/>
            </a:ext>
          </a:extLst>
        </xdr:cNvPr>
        <xdr:cNvCxnSpPr/>
      </xdr:nvCxnSpPr>
      <xdr:spPr>
        <a:xfrm flipV="1">
          <a:off x="3797300" y="9272352"/>
          <a:ext cx="838200" cy="6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95EE66-14C9-40E2-B7EE-6F9E784D5604}"/>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5AAFF97A-6F82-45D3-9903-FE64297911F6}"/>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82942</xdr:rowOff>
    </xdr:from>
    <xdr:to>
      <xdr:col>19</xdr:col>
      <xdr:colOff>177800</xdr:colOff>
      <xdr:row>55</xdr:row>
      <xdr:rowOff>63495</xdr:rowOff>
    </xdr:to>
    <xdr:cxnSp macro="">
      <xdr:nvCxnSpPr>
        <xdr:cNvPr id="126" name="直線コネクタ 125">
          <a:extLst>
            <a:ext uri="{FF2B5EF4-FFF2-40B4-BE49-F238E27FC236}">
              <a16:creationId xmlns:a16="http://schemas.microsoft.com/office/drawing/2014/main" id="{FDE6CC87-7854-4880-8721-BFFEB589F5DB}"/>
            </a:ext>
          </a:extLst>
        </xdr:cNvPr>
        <xdr:cNvCxnSpPr/>
      </xdr:nvCxnSpPr>
      <xdr:spPr>
        <a:xfrm flipV="1">
          <a:off x="2908300" y="9341242"/>
          <a:ext cx="889000" cy="1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DCB7650B-4978-49A4-BE3F-416805BD2D88}"/>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4F7C31E6-1D05-464D-BA89-164B7D43871A}"/>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116138</xdr:rowOff>
    </xdr:from>
    <xdr:to>
      <xdr:col>15</xdr:col>
      <xdr:colOff>50800</xdr:colOff>
      <xdr:row>55</xdr:row>
      <xdr:rowOff>63495</xdr:rowOff>
    </xdr:to>
    <xdr:cxnSp macro="">
      <xdr:nvCxnSpPr>
        <xdr:cNvPr id="129" name="直線コネクタ 128">
          <a:extLst>
            <a:ext uri="{FF2B5EF4-FFF2-40B4-BE49-F238E27FC236}">
              <a16:creationId xmlns:a16="http://schemas.microsoft.com/office/drawing/2014/main" id="{7F3D8E23-BDA1-4CA4-911D-3ECEE33471BD}"/>
            </a:ext>
          </a:extLst>
        </xdr:cNvPr>
        <xdr:cNvCxnSpPr/>
      </xdr:nvCxnSpPr>
      <xdr:spPr>
        <a:xfrm>
          <a:off x="2019300" y="9374438"/>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C2032008-3EE1-4C16-ACFD-97C9EFE042A1}"/>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7055EEDA-DFF6-44B1-9B2B-63F4787FC23B}"/>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116138</xdr:rowOff>
    </xdr:from>
    <xdr:to>
      <xdr:col>10</xdr:col>
      <xdr:colOff>114300</xdr:colOff>
      <xdr:row>55</xdr:row>
      <xdr:rowOff>111517</xdr:rowOff>
    </xdr:to>
    <xdr:cxnSp macro="">
      <xdr:nvCxnSpPr>
        <xdr:cNvPr id="132" name="直線コネクタ 131">
          <a:extLst>
            <a:ext uri="{FF2B5EF4-FFF2-40B4-BE49-F238E27FC236}">
              <a16:creationId xmlns:a16="http://schemas.microsoft.com/office/drawing/2014/main" id="{26B1A428-0CF1-4860-9282-C07A64F93B3D}"/>
            </a:ext>
          </a:extLst>
        </xdr:cNvPr>
        <xdr:cNvCxnSpPr/>
      </xdr:nvCxnSpPr>
      <xdr:spPr>
        <a:xfrm flipV="1">
          <a:off x="1130300" y="9374438"/>
          <a:ext cx="889000" cy="1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775073DF-3CE9-4002-BC89-C0B8E75E75A7}"/>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A049C486-CC86-4E77-AE65-829930D8677C}"/>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CC905BB0-21CA-47CE-A945-1134229CFBD3}"/>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5DAF9307-DD28-4A64-AE6F-8517731F87E3}"/>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B475D5F-7530-4D95-8219-9D0454064E7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89692C06-9B3E-469B-AF0F-2A82599620F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6AB9845B-D3CD-453D-86F1-7B745E84106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9388EA3C-71AB-43E0-867D-AB9AF1A51A8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9F02BBDF-8B99-4ECD-9072-0A3B6926E9D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134702</xdr:rowOff>
    </xdr:from>
    <xdr:to>
      <xdr:col>24</xdr:col>
      <xdr:colOff>114300</xdr:colOff>
      <xdr:row>54</xdr:row>
      <xdr:rowOff>64852</xdr:rowOff>
    </xdr:to>
    <xdr:sp macro="" textlink="">
      <xdr:nvSpPr>
        <xdr:cNvPr id="142" name="楕円 141">
          <a:extLst>
            <a:ext uri="{FF2B5EF4-FFF2-40B4-BE49-F238E27FC236}">
              <a16:creationId xmlns:a16="http://schemas.microsoft.com/office/drawing/2014/main" id="{EFEB85B5-FFEB-4A38-AA95-A1809C3CB404}"/>
            </a:ext>
          </a:extLst>
        </xdr:cNvPr>
        <xdr:cNvSpPr/>
      </xdr:nvSpPr>
      <xdr:spPr>
        <a:xfrm>
          <a:off x="4584700" y="92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157579</xdr:rowOff>
    </xdr:from>
    <xdr:ext cx="534377" cy="259045"/>
    <xdr:sp macro="" textlink="">
      <xdr:nvSpPr>
        <xdr:cNvPr id="143" name="物件費該当値テキスト">
          <a:extLst>
            <a:ext uri="{FF2B5EF4-FFF2-40B4-BE49-F238E27FC236}">
              <a16:creationId xmlns:a16="http://schemas.microsoft.com/office/drawing/2014/main" id="{62992934-44DD-4DDC-8B7C-FEB58147B7EC}"/>
            </a:ext>
          </a:extLst>
        </xdr:cNvPr>
        <xdr:cNvSpPr txBox="1"/>
      </xdr:nvSpPr>
      <xdr:spPr>
        <a:xfrm>
          <a:off x="4686300" y="90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32142</xdr:rowOff>
    </xdr:from>
    <xdr:to>
      <xdr:col>20</xdr:col>
      <xdr:colOff>38100</xdr:colOff>
      <xdr:row>54</xdr:row>
      <xdr:rowOff>133742</xdr:rowOff>
    </xdr:to>
    <xdr:sp macro="" textlink="">
      <xdr:nvSpPr>
        <xdr:cNvPr id="144" name="楕円 143">
          <a:extLst>
            <a:ext uri="{FF2B5EF4-FFF2-40B4-BE49-F238E27FC236}">
              <a16:creationId xmlns:a16="http://schemas.microsoft.com/office/drawing/2014/main" id="{00EDD328-530B-428F-AEE7-0BDF8D610DFC}"/>
            </a:ext>
          </a:extLst>
        </xdr:cNvPr>
        <xdr:cNvSpPr/>
      </xdr:nvSpPr>
      <xdr:spPr>
        <a:xfrm>
          <a:off x="3746500" y="92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150269</xdr:rowOff>
    </xdr:from>
    <xdr:ext cx="534377" cy="259045"/>
    <xdr:sp macro="" textlink="">
      <xdr:nvSpPr>
        <xdr:cNvPr id="145" name="テキスト ボックス 144">
          <a:extLst>
            <a:ext uri="{FF2B5EF4-FFF2-40B4-BE49-F238E27FC236}">
              <a16:creationId xmlns:a16="http://schemas.microsoft.com/office/drawing/2014/main" id="{D5047471-E074-4C53-85D0-7AD89B9DB61B}"/>
            </a:ext>
          </a:extLst>
        </xdr:cNvPr>
        <xdr:cNvSpPr txBox="1"/>
      </xdr:nvSpPr>
      <xdr:spPr>
        <a:xfrm>
          <a:off x="3530111" y="90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12695</xdr:rowOff>
    </xdr:from>
    <xdr:to>
      <xdr:col>15</xdr:col>
      <xdr:colOff>101600</xdr:colOff>
      <xdr:row>55</xdr:row>
      <xdr:rowOff>114295</xdr:rowOff>
    </xdr:to>
    <xdr:sp macro="" textlink="">
      <xdr:nvSpPr>
        <xdr:cNvPr id="146" name="楕円 145">
          <a:extLst>
            <a:ext uri="{FF2B5EF4-FFF2-40B4-BE49-F238E27FC236}">
              <a16:creationId xmlns:a16="http://schemas.microsoft.com/office/drawing/2014/main" id="{00B0451A-0226-4353-9CA4-00C03B08DEA8}"/>
            </a:ext>
          </a:extLst>
        </xdr:cNvPr>
        <xdr:cNvSpPr/>
      </xdr:nvSpPr>
      <xdr:spPr>
        <a:xfrm>
          <a:off x="2857500" y="94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105422</xdr:rowOff>
    </xdr:from>
    <xdr:ext cx="534377" cy="259045"/>
    <xdr:sp macro="" textlink="">
      <xdr:nvSpPr>
        <xdr:cNvPr id="147" name="テキスト ボックス 146">
          <a:extLst>
            <a:ext uri="{FF2B5EF4-FFF2-40B4-BE49-F238E27FC236}">
              <a16:creationId xmlns:a16="http://schemas.microsoft.com/office/drawing/2014/main" id="{E963EB65-DF41-413C-A596-0F8D59976443}"/>
            </a:ext>
          </a:extLst>
        </xdr:cNvPr>
        <xdr:cNvSpPr txBox="1"/>
      </xdr:nvSpPr>
      <xdr:spPr>
        <a:xfrm>
          <a:off x="2641111" y="95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65338</xdr:rowOff>
    </xdr:from>
    <xdr:to>
      <xdr:col>10</xdr:col>
      <xdr:colOff>165100</xdr:colOff>
      <xdr:row>54</xdr:row>
      <xdr:rowOff>166938</xdr:rowOff>
    </xdr:to>
    <xdr:sp macro="" textlink="">
      <xdr:nvSpPr>
        <xdr:cNvPr id="148" name="楕円 147">
          <a:extLst>
            <a:ext uri="{FF2B5EF4-FFF2-40B4-BE49-F238E27FC236}">
              <a16:creationId xmlns:a16="http://schemas.microsoft.com/office/drawing/2014/main" id="{4D92DA81-1318-4D0B-BB97-F1C29C4427C8}"/>
            </a:ext>
          </a:extLst>
        </xdr:cNvPr>
        <xdr:cNvSpPr/>
      </xdr:nvSpPr>
      <xdr:spPr>
        <a:xfrm>
          <a:off x="1968500" y="93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xdr:rowOff>
    </xdr:from>
    <xdr:ext cx="534377" cy="259045"/>
    <xdr:sp macro="" textlink="">
      <xdr:nvSpPr>
        <xdr:cNvPr id="149" name="テキスト ボックス 148">
          <a:extLst>
            <a:ext uri="{FF2B5EF4-FFF2-40B4-BE49-F238E27FC236}">
              <a16:creationId xmlns:a16="http://schemas.microsoft.com/office/drawing/2014/main" id="{B2472C4D-E8F1-4DFC-9F97-83F20BBDD5B9}"/>
            </a:ext>
          </a:extLst>
        </xdr:cNvPr>
        <xdr:cNvSpPr txBox="1"/>
      </xdr:nvSpPr>
      <xdr:spPr>
        <a:xfrm>
          <a:off x="1752111" y="909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60717</xdr:rowOff>
    </xdr:from>
    <xdr:to>
      <xdr:col>6</xdr:col>
      <xdr:colOff>38100</xdr:colOff>
      <xdr:row>55</xdr:row>
      <xdr:rowOff>162317</xdr:rowOff>
    </xdr:to>
    <xdr:sp macro="" textlink="">
      <xdr:nvSpPr>
        <xdr:cNvPr id="150" name="楕円 149">
          <a:extLst>
            <a:ext uri="{FF2B5EF4-FFF2-40B4-BE49-F238E27FC236}">
              <a16:creationId xmlns:a16="http://schemas.microsoft.com/office/drawing/2014/main" id="{94C55E4D-4416-453F-9DDE-4539509F9BA9}"/>
            </a:ext>
          </a:extLst>
        </xdr:cNvPr>
        <xdr:cNvSpPr/>
      </xdr:nvSpPr>
      <xdr:spPr>
        <a:xfrm>
          <a:off x="1079500" y="94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7394</xdr:rowOff>
    </xdr:from>
    <xdr:ext cx="534377" cy="259045"/>
    <xdr:sp macro="" textlink="">
      <xdr:nvSpPr>
        <xdr:cNvPr id="151" name="テキスト ボックス 150">
          <a:extLst>
            <a:ext uri="{FF2B5EF4-FFF2-40B4-BE49-F238E27FC236}">
              <a16:creationId xmlns:a16="http://schemas.microsoft.com/office/drawing/2014/main" id="{CFB442C9-C07B-4F5D-88DF-741D132F2328}"/>
            </a:ext>
          </a:extLst>
        </xdr:cNvPr>
        <xdr:cNvSpPr txBox="1"/>
      </xdr:nvSpPr>
      <xdr:spPr>
        <a:xfrm>
          <a:off x="863111" y="92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2436D7A7-4B9D-435D-928E-E43DBF71B2C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3BF77701-BC4D-46AE-A818-46A784754F6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855ED530-0409-4878-9CA7-25130A4D1C6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3C42896-7A67-48C2-AE3E-CC3DD35BB2B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3E032096-1BFE-4286-9F9B-2EF09F5537D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4367E25D-C9B0-4A99-ACC7-416A93E3424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85C5B617-C461-4CFF-BED7-DE82B3BF1E1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A6A2C430-614B-4207-8ECE-EAF94553D7B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730C050A-1EDB-485F-BBCA-AF94BA4F621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DD133C2F-7BB6-4DD8-8754-5AB6780AF3A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DDB503D-1DC7-4269-9824-52DF1A6B475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B9EE4DE3-CF20-472E-AFE3-B0BFBA105C48}"/>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353EDF73-8204-41F4-9FA0-22E45A46586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23B2965E-8868-4186-B8B4-0CB4D96488C3}"/>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65638B06-80C4-4AB5-B5BC-36D2F7C26A4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C009F8DA-249C-46B4-8A0E-AA1EBDDE035B}"/>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1EF87B6B-C7BF-486B-B885-C4E93A1FC1C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92C5A4BA-57BE-46E2-A0C1-BF1C5EEAD476}"/>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EE3FF90A-8689-42C4-82E4-2564F98B79E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6BAC3825-1654-4246-9B35-6AC0CF485C1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201CA7C-1306-4D91-A68C-1C978B50265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7FDA2CF0-BC0C-4EA5-9424-99833354FF6C}"/>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1AFB4CB8-2BB7-4860-A541-AAC7D312A28B}"/>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2F0F1A53-D828-479F-98F2-2D91D1A922CF}"/>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E590E3F6-2FC0-4927-9A52-6CD75F8D722F}"/>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97660DC4-132A-4451-A1AE-6660E4F7101B}"/>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26383</xdr:rowOff>
    </xdr:from>
    <xdr:to>
      <xdr:col>24</xdr:col>
      <xdr:colOff>63500</xdr:colOff>
      <xdr:row>75</xdr:row>
      <xdr:rowOff>89179</xdr:rowOff>
    </xdr:to>
    <xdr:cxnSp macro="">
      <xdr:nvCxnSpPr>
        <xdr:cNvPr id="178" name="直線コネクタ 177">
          <a:extLst>
            <a:ext uri="{FF2B5EF4-FFF2-40B4-BE49-F238E27FC236}">
              <a16:creationId xmlns:a16="http://schemas.microsoft.com/office/drawing/2014/main" id="{06DBAFE0-16CE-4A8E-8853-A388D72095BD}"/>
            </a:ext>
          </a:extLst>
        </xdr:cNvPr>
        <xdr:cNvCxnSpPr/>
      </xdr:nvCxnSpPr>
      <xdr:spPr>
        <a:xfrm flipV="1">
          <a:off x="3797300" y="12885133"/>
          <a:ext cx="8382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8DA112A7-50DC-48C2-BC99-2538B1429217}"/>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DEFBB79D-A80D-4FE0-BDF8-4965E27DC87A}"/>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89179</xdr:rowOff>
    </xdr:from>
    <xdr:to>
      <xdr:col>19</xdr:col>
      <xdr:colOff>177800</xdr:colOff>
      <xdr:row>75</xdr:row>
      <xdr:rowOff>104747</xdr:rowOff>
    </xdr:to>
    <xdr:cxnSp macro="">
      <xdr:nvCxnSpPr>
        <xdr:cNvPr id="181" name="直線コネクタ 180">
          <a:extLst>
            <a:ext uri="{FF2B5EF4-FFF2-40B4-BE49-F238E27FC236}">
              <a16:creationId xmlns:a16="http://schemas.microsoft.com/office/drawing/2014/main" id="{DB8BFEA9-638B-4399-BD6D-B9A61EAD07FE}"/>
            </a:ext>
          </a:extLst>
        </xdr:cNvPr>
        <xdr:cNvCxnSpPr/>
      </xdr:nvCxnSpPr>
      <xdr:spPr>
        <a:xfrm flipV="1">
          <a:off x="2908300" y="12947929"/>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1B29991C-4517-4D7B-BB07-8B38BC88711E}"/>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a:extLst>
            <a:ext uri="{FF2B5EF4-FFF2-40B4-BE49-F238E27FC236}">
              <a16:creationId xmlns:a16="http://schemas.microsoft.com/office/drawing/2014/main" id="{7C746BDC-90B3-48EA-A3AA-25AA01A62D9D}"/>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1466</xdr:rowOff>
    </xdr:from>
    <xdr:to>
      <xdr:col>15</xdr:col>
      <xdr:colOff>50800</xdr:colOff>
      <xdr:row>75</xdr:row>
      <xdr:rowOff>104747</xdr:rowOff>
    </xdr:to>
    <xdr:cxnSp macro="">
      <xdr:nvCxnSpPr>
        <xdr:cNvPr id="184" name="直線コネクタ 183">
          <a:extLst>
            <a:ext uri="{FF2B5EF4-FFF2-40B4-BE49-F238E27FC236}">
              <a16:creationId xmlns:a16="http://schemas.microsoft.com/office/drawing/2014/main" id="{E9463672-44F1-483D-90CA-B7AE9278B6DB}"/>
            </a:ext>
          </a:extLst>
        </xdr:cNvPr>
        <xdr:cNvCxnSpPr/>
      </xdr:nvCxnSpPr>
      <xdr:spPr>
        <a:xfrm>
          <a:off x="2019300" y="12860216"/>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C27D23D-5A9D-4404-B4BA-65E5A3D7870D}"/>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a:extLst>
            <a:ext uri="{FF2B5EF4-FFF2-40B4-BE49-F238E27FC236}">
              <a16:creationId xmlns:a16="http://schemas.microsoft.com/office/drawing/2014/main" id="{3D379545-4BEB-4FFE-A8FD-14F6AEA508A5}"/>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1466</xdr:rowOff>
    </xdr:from>
    <xdr:to>
      <xdr:col>10</xdr:col>
      <xdr:colOff>114300</xdr:colOff>
      <xdr:row>75</xdr:row>
      <xdr:rowOff>124795</xdr:rowOff>
    </xdr:to>
    <xdr:cxnSp macro="">
      <xdr:nvCxnSpPr>
        <xdr:cNvPr id="187" name="直線コネクタ 186">
          <a:extLst>
            <a:ext uri="{FF2B5EF4-FFF2-40B4-BE49-F238E27FC236}">
              <a16:creationId xmlns:a16="http://schemas.microsoft.com/office/drawing/2014/main" id="{42AAA4EB-7827-40E5-A887-1A1340337E2D}"/>
            </a:ext>
          </a:extLst>
        </xdr:cNvPr>
        <xdr:cNvCxnSpPr/>
      </xdr:nvCxnSpPr>
      <xdr:spPr>
        <a:xfrm flipV="1">
          <a:off x="1130300" y="12860216"/>
          <a:ext cx="889000" cy="1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D0281E01-4E8F-4499-9842-9B87597E6CAB}"/>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a:extLst>
            <a:ext uri="{FF2B5EF4-FFF2-40B4-BE49-F238E27FC236}">
              <a16:creationId xmlns:a16="http://schemas.microsoft.com/office/drawing/2014/main" id="{9ACA9275-9AD9-4A5D-96B9-83CF6CD5BE7A}"/>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1E147577-2EF7-4912-9E13-32DB7589299A}"/>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a:extLst>
            <a:ext uri="{FF2B5EF4-FFF2-40B4-BE49-F238E27FC236}">
              <a16:creationId xmlns:a16="http://schemas.microsoft.com/office/drawing/2014/main" id="{476A08F2-6DC2-4BEA-8670-2FB04F235C87}"/>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D310D9A-57E2-47A4-AD53-6C4AAACFC6F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FE703B4-2C4B-43A2-A37D-84A21D32059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3679EFD-9A86-44BB-9644-15A9698937F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468D32E-4F3E-4866-A8FE-CDACFA2201B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7B19BF6-994F-41B8-9D6D-68E62D162E4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147033</xdr:rowOff>
    </xdr:from>
    <xdr:to>
      <xdr:col>24</xdr:col>
      <xdr:colOff>114300</xdr:colOff>
      <xdr:row>75</xdr:row>
      <xdr:rowOff>77183</xdr:rowOff>
    </xdr:to>
    <xdr:sp macro="" textlink="">
      <xdr:nvSpPr>
        <xdr:cNvPr id="197" name="楕円 196">
          <a:extLst>
            <a:ext uri="{FF2B5EF4-FFF2-40B4-BE49-F238E27FC236}">
              <a16:creationId xmlns:a16="http://schemas.microsoft.com/office/drawing/2014/main" id="{BA79CDEE-25C3-49BF-9187-FDE15298C82A}"/>
            </a:ext>
          </a:extLst>
        </xdr:cNvPr>
        <xdr:cNvSpPr/>
      </xdr:nvSpPr>
      <xdr:spPr>
        <a:xfrm>
          <a:off x="4584700" y="128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169910</xdr:rowOff>
    </xdr:from>
    <xdr:ext cx="534377" cy="259045"/>
    <xdr:sp macro="" textlink="">
      <xdr:nvSpPr>
        <xdr:cNvPr id="198" name="維持補修費該当値テキスト">
          <a:extLst>
            <a:ext uri="{FF2B5EF4-FFF2-40B4-BE49-F238E27FC236}">
              <a16:creationId xmlns:a16="http://schemas.microsoft.com/office/drawing/2014/main" id="{6C2EA8E9-DD41-4D65-B93C-6B34F834CAB6}"/>
            </a:ext>
          </a:extLst>
        </xdr:cNvPr>
        <xdr:cNvSpPr txBox="1"/>
      </xdr:nvSpPr>
      <xdr:spPr>
        <a:xfrm>
          <a:off x="4686300" y="126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38379</xdr:rowOff>
    </xdr:from>
    <xdr:to>
      <xdr:col>20</xdr:col>
      <xdr:colOff>38100</xdr:colOff>
      <xdr:row>75</xdr:row>
      <xdr:rowOff>139979</xdr:rowOff>
    </xdr:to>
    <xdr:sp macro="" textlink="">
      <xdr:nvSpPr>
        <xdr:cNvPr id="199" name="楕円 198">
          <a:extLst>
            <a:ext uri="{FF2B5EF4-FFF2-40B4-BE49-F238E27FC236}">
              <a16:creationId xmlns:a16="http://schemas.microsoft.com/office/drawing/2014/main" id="{6B60B957-1435-4C07-AD52-4ACF185EC99E}"/>
            </a:ext>
          </a:extLst>
        </xdr:cNvPr>
        <xdr:cNvSpPr/>
      </xdr:nvSpPr>
      <xdr:spPr>
        <a:xfrm>
          <a:off x="3746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156506</xdr:rowOff>
    </xdr:from>
    <xdr:ext cx="534377" cy="259045"/>
    <xdr:sp macro="" textlink="">
      <xdr:nvSpPr>
        <xdr:cNvPr id="200" name="テキスト ボックス 199">
          <a:extLst>
            <a:ext uri="{FF2B5EF4-FFF2-40B4-BE49-F238E27FC236}">
              <a16:creationId xmlns:a16="http://schemas.microsoft.com/office/drawing/2014/main" id="{375E710B-D6CC-4594-AB30-C0BB12350EC5}"/>
            </a:ext>
          </a:extLst>
        </xdr:cNvPr>
        <xdr:cNvSpPr txBox="1"/>
      </xdr:nvSpPr>
      <xdr:spPr>
        <a:xfrm>
          <a:off x="3530111"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53947</xdr:rowOff>
    </xdr:from>
    <xdr:to>
      <xdr:col>15</xdr:col>
      <xdr:colOff>101600</xdr:colOff>
      <xdr:row>75</xdr:row>
      <xdr:rowOff>155547</xdr:rowOff>
    </xdr:to>
    <xdr:sp macro="" textlink="">
      <xdr:nvSpPr>
        <xdr:cNvPr id="201" name="楕円 200">
          <a:extLst>
            <a:ext uri="{FF2B5EF4-FFF2-40B4-BE49-F238E27FC236}">
              <a16:creationId xmlns:a16="http://schemas.microsoft.com/office/drawing/2014/main" id="{3A53B75A-AECE-46AD-8FF3-35D69241F308}"/>
            </a:ext>
          </a:extLst>
        </xdr:cNvPr>
        <xdr:cNvSpPr/>
      </xdr:nvSpPr>
      <xdr:spPr>
        <a:xfrm>
          <a:off x="2857500" y="129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624</xdr:rowOff>
    </xdr:from>
    <xdr:ext cx="534377" cy="259045"/>
    <xdr:sp macro="" textlink="">
      <xdr:nvSpPr>
        <xdr:cNvPr id="202" name="テキスト ボックス 201">
          <a:extLst>
            <a:ext uri="{FF2B5EF4-FFF2-40B4-BE49-F238E27FC236}">
              <a16:creationId xmlns:a16="http://schemas.microsoft.com/office/drawing/2014/main" id="{93A520FE-9137-4450-B4ED-8772906CEC8D}"/>
            </a:ext>
          </a:extLst>
        </xdr:cNvPr>
        <xdr:cNvSpPr txBox="1"/>
      </xdr:nvSpPr>
      <xdr:spPr>
        <a:xfrm>
          <a:off x="2641111" y="126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122116</xdr:rowOff>
    </xdr:from>
    <xdr:to>
      <xdr:col>10</xdr:col>
      <xdr:colOff>165100</xdr:colOff>
      <xdr:row>75</xdr:row>
      <xdr:rowOff>52266</xdr:rowOff>
    </xdr:to>
    <xdr:sp macro="" textlink="">
      <xdr:nvSpPr>
        <xdr:cNvPr id="203" name="楕円 202">
          <a:extLst>
            <a:ext uri="{FF2B5EF4-FFF2-40B4-BE49-F238E27FC236}">
              <a16:creationId xmlns:a16="http://schemas.microsoft.com/office/drawing/2014/main" id="{ED3EFAF8-C0C9-4CF9-8251-49DE8DD84757}"/>
            </a:ext>
          </a:extLst>
        </xdr:cNvPr>
        <xdr:cNvSpPr/>
      </xdr:nvSpPr>
      <xdr:spPr>
        <a:xfrm>
          <a:off x="1968500" y="128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68793</xdr:rowOff>
    </xdr:from>
    <xdr:ext cx="534377" cy="259045"/>
    <xdr:sp macro="" textlink="">
      <xdr:nvSpPr>
        <xdr:cNvPr id="204" name="テキスト ボックス 203">
          <a:extLst>
            <a:ext uri="{FF2B5EF4-FFF2-40B4-BE49-F238E27FC236}">
              <a16:creationId xmlns:a16="http://schemas.microsoft.com/office/drawing/2014/main" id="{D0BCB4DE-7D3D-42DC-835C-DD0A9B6EA82C}"/>
            </a:ext>
          </a:extLst>
        </xdr:cNvPr>
        <xdr:cNvSpPr txBox="1"/>
      </xdr:nvSpPr>
      <xdr:spPr>
        <a:xfrm>
          <a:off x="1752111" y="125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73995</xdr:rowOff>
    </xdr:from>
    <xdr:to>
      <xdr:col>6</xdr:col>
      <xdr:colOff>38100</xdr:colOff>
      <xdr:row>76</xdr:row>
      <xdr:rowOff>4145</xdr:rowOff>
    </xdr:to>
    <xdr:sp macro="" textlink="">
      <xdr:nvSpPr>
        <xdr:cNvPr id="205" name="楕円 204">
          <a:extLst>
            <a:ext uri="{FF2B5EF4-FFF2-40B4-BE49-F238E27FC236}">
              <a16:creationId xmlns:a16="http://schemas.microsoft.com/office/drawing/2014/main" id="{726F46DF-CF33-4BE6-95E4-23123BF14132}"/>
            </a:ext>
          </a:extLst>
        </xdr:cNvPr>
        <xdr:cNvSpPr/>
      </xdr:nvSpPr>
      <xdr:spPr>
        <a:xfrm>
          <a:off x="1079500" y="129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20672</xdr:rowOff>
    </xdr:from>
    <xdr:ext cx="534377" cy="259045"/>
    <xdr:sp macro="" textlink="">
      <xdr:nvSpPr>
        <xdr:cNvPr id="206" name="テキスト ボックス 205">
          <a:extLst>
            <a:ext uri="{FF2B5EF4-FFF2-40B4-BE49-F238E27FC236}">
              <a16:creationId xmlns:a16="http://schemas.microsoft.com/office/drawing/2014/main" id="{6F7B44FD-C069-4119-B52E-FA2998BA7BDD}"/>
            </a:ext>
          </a:extLst>
        </xdr:cNvPr>
        <xdr:cNvSpPr txBox="1"/>
      </xdr:nvSpPr>
      <xdr:spPr>
        <a:xfrm>
          <a:off x="863111" y="127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6D91D97F-EB10-4422-ABDC-717CBB4833C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52B802D-5E1F-4CBB-83A6-7F871E40D13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164E27BA-9043-471E-A506-AE33A3012BA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B5507B03-35C1-4246-81F3-43A31446F15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49E6E0D-61C4-4CB1-BC8F-0FCB43C4C4E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9D7950D9-BC00-4D2E-B632-3BDFDD513BF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49F523D4-BCC1-40E5-9052-11C629FB4BA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CDF63E1C-A103-4DC8-8EDA-346DB2DCBBA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61DE8C1C-7276-449E-90DE-A38A0BE9190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8861E27A-1541-432F-9838-979509D1613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07C77E6-E0B2-451F-9F65-196EFA9321D2}"/>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D9A2BCE3-C4FE-477B-8C8D-04C8C9B8666E}"/>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1182642C-CD35-4693-AA76-D37CEB9DE378}"/>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773F2C47-4C93-4C8E-B777-9FC082F82878}"/>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DA4617A4-7F3C-44F7-91F1-B58C81FD64B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19CEDDE2-9149-411F-936C-2355461D9EA9}"/>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734F0DF8-8909-49F5-812C-0E516CDA2F9B}"/>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E6BFDF6D-C2BA-4B91-A064-8D2A6DF3B48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499CDDBA-1664-4B23-ACAD-E008D3E1BCE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2CFB72C5-1A29-417A-AEA0-8847C686044D}"/>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5C158816-0DCE-41FE-8CA9-538A9D05EC5E}"/>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9FB04FC5-3FFA-40E5-AAD9-1D61DD207167}"/>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D381FADF-3D44-478C-B302-2CDFB6AF9F73}"/>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C54E11C9-332B-48D5-A57E-76D9704A39AF}"/>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C123C99-521D-459F-9DAC-64CB4DAAAF99}"/>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50DE456D-D844-45D6-A3BE-05EF821B3C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30C2F5F6-4C59-48EE-939F-77C539E9266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FDA571F6-35FB-433D-87B0-5ADED5E8BF0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63BC9527-617B-408F-8920-E2C9745728D6}"/>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83E3CE92-E259-487F-A2A9-7E8E1C45368E}"/>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C3940844-72A9-41ED-916C-3BAF40FD5B4E}"/>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4B2BEF7C-D6DC-43A5-870F-51C62A46C73C}"/>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727726E6-1128-40E2-9650-829F7817FEB4}"/>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25228</xdr:rowOff>
    </xdr:from>
    <xdr:to>
      <xdr:col>24</xdr:col>
      <xdr:colOff>63500</xdr:colOff>
      <xdr:row>95</xdr:row>
      <xdr:rowOff>66677</xdr:rowOff>
    </xdr:to>
    <xdr:cxnSp macro="">
      <xdr:nvCxnSpPr>
        <xdr:cNvPr id="240" name="直線コネクタ 239">
          <a:extLst>
            <a:ext uri="{FF2B5EF4-FFF2-40B4-BE49-F238E27FC236}">
              <a16:creationId xmlns:a16="http://schemas.microsoft.com/office/drawing/2014/main" id="{BCDF7AEE-D34E-456C-A0DD-A746BDAB18E1}"/>
            </a:ext>
          </a:extLst>
        </xdr:cNvPr>
        <xdr:cNvCxnSpPr/>
      </xdr:nvCxnSpPr>
      <xdr:spPr>
        <a:xfrm flipV="1">
          <a:off x="3797300" y="16312978"/>
          <a:ext cx="838200" cy="4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1B51060B-2F0C-4077-9EF3-8E74B6C03F14}"/>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8C56BB5D-EED3-4AA8-933D-5E9CB4A7B831}"/>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66677</xdr:rowOff>
    </xdr:from>
    <xdr:to>
      <xdr:col>19</xdr:col>
      <xdr:colOff>177800</xdr:colOff>
      <xdr:row>95</xdr:row>
      <xdr:rowOff>112410</xdr:rowOff>
    </xdr:to>
    <xdr:cxnSp macro="">
      <xdr:nvCxnSpPr>
        <xdr:cNvPr id="243" name="直線コネクタ 242">
          <a:extLst>
            <a:ext uri="{FF2B5EF4-FFF2-40B4-BE49-F238E27FC236}">
              <a16:creationId xmlns:a16="http://schemas.microsoft.com/office/drawing/2014/main" id="{18002E00-0289-4ECD-88B9-9DB8E8A54C02}"/>
            </a:ext>
          </a:extLst>
        </xdr:cNvPr>
        <xdr:cNvCxnSpPr/>
      </xdr:nvCxnSpPr>
      <xdr:spPr>
        <a:xfrm flipV="1">
          <a:off x="2908300" y="16354427"/>
          <a:ext cx="8890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52AF6C99-45A0-457A-9B2E-2C93464832C1}"/>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6085C226-EDD3-4156-ACBF-130F1592B1BB}"/>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99366</xdr:rowOff>
    </xdr:from>
    <xdr:to>
      <xdr:col>15</xdr:col>
      <xdr:colOff>50800</xdr:colOff>
      <xdr:row>95</xdr:row>
      <xdr:rowOff>112410</xdr:rowOff>
    </xdr:to>
    <xdr:cxnSp macro="">
      <xdr:nvCxnSpPr>
        <xdr:cNvPr id="246" name="直線コネクタ 245">
          <a:extLst>
            <a:ext uri="{FF2B5EF4-FFF2-40B4-BE49-F238E27FC236}">
              <a16:creationId xmlns:a16="http://schemas.microsoft.com/office/drawing/2014/main" id="{D3975778-FF70-4D50-91FA-80DD13DE2A67}"/>
            </a:ext>
          </a:extLst>
        </xdr:cNvPr>
        <xdr:cNvCxnSpPr/>
      </xdr:nvCxnSpPr>
      <xdr:spPr>
        <a:xfrm>
          <a:off x="2019300" y="16387116"/>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21BD06DD-84CD-4511-9D4C-83DED0CF9D5B}"/>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CF23541C-AFB3-4CA8-9889-44820FFEF166}"/>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99366</xdr:rowOff>
    </xdr:from>
    <xdr:to>
      <xdr:col>10</xdr:col>
      <xdr:colOff>114300</xdr:colOff>
      <xdr:row>95</xdr:row>
      <xdr:rowOff>108125</xdr:rowOff>
    </xdr:to>
    <xdr:cxnSp macro="">
      <xdr:nvCxnSpPr>
        <xdr:cNvPr id="249" name="直線コネクタ 248">
          <a:extLst>
            <a:ext uri="{FF2B5EF4-FFF2-40B4-BE49-F238E27FC236}">
              <a16:creationId xmlns:a16="http://schemas.microsoft.com/office/drawing/2014/main" id="{46AFB4FC-DD5A-47EF-AB59-D545CC8687BD}"/>
            </a:ext>
          </a:extLst>
        </xdr:cNvPr>
        <xdr:cNvCxnSpPr/>
      </xdr:nvCxnSpPr>
      <xdr:spPr>
        <a:xfrm flipV="1">
          <a:off x="1130300" y="16387116"/>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5D1D2853-9CA6-41D1-A4D2-F4120FA64C9C}"/>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59D608B1-1BBC-4EAF-9FC2-89DC074D4A69}"/>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2F6E873E-74D6-4AC6-93D5-196F65F6CF8B}"/>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A1E7DB1B-0C39-4302-A439-A7281691B916}"/>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6AE38A8-0CE1-4342-9607-5AF3D8D5D5B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A653DEC1-339E-4A30-8FD7-1ECA7B139D4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140F2BC9-2149-4457-93D1-43BAA98D2DE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E7F4ED0C-DB6D-4641-9A47-8D5F04103BB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7D3F4821-5404-4FE3-8D16-71AAF4B694A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145878</xdr:rowOff>
    </xdr:from>
    <xdr:to>
      <xdr:col>24</xdr:col>
      <xdr:colOff>114300</xdr:colOff>
      <xdr:row>95</xdr:row>
      <xdr:rowOff>76028</xdr:rowOff>
    </xdr:to>
    <xdr:sp macro="" textlink="">
      <xdr:nvSpPr>
        <xdr:cNvPr id="259" name="楕円 258">
          <a:extLst>
            <a:ext uri="{FF2B5EF4-FFF2-40B4-BE49-F238E27FC236}">
              <a16:creationId xmlns:a16="http://schemas.microsoft.com/office/drawing/2014/main" id="{9EE9D1E4-7438-43DD-BC53-EC9BC24249FE}"/>
            </a:ext>
          </a:extLst>
        </xdr:cNvPr>
        <xdr:cNvSpPr/>
      </xdr:nvSpPr>
      <xdr:spPr>
        <a:xfrm>
          <a:off x="4584700" y="16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168755</xdr:rowOff>
    </xdr:from>
    <xdr:ext cx="534377" cy="259045"/>
    <xdr:sp macro="" textlink="">
      <xdr:nvSpPr>
        <xdr:cNvPr id="260" name="扶助費該当値テキスト">
          <a:extLst>
            <a:ext uri="{FF2B5EF4-FFF2-40B4-BE49-F238E27FC236}">
              <a16:creationId xmlns:a16="http://schemas.microsoft.com/office/drawing/2014/main" id="{4116BDFA-11FF-4A7E-AEA6-D4F002173C63}"/>
            </a:ext>
          </a:extLst>
        </xdr:cNvPr>
        <xdr:cNvSpPr txBox="1"/>
      </xdr:nvSpPr>
      <xdr:spPr>
        <a:xfrm>
          <a:off x="4686300" y="1611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15877</xdr:rowOff>
    </xdr:from>
    <xdr:to>
      <xdr:col>20</xdr:col>
      <xdr:colOff>38100</xdr:colOff>
      <xdr:row>95</xdr:row>
      <xdr:rowOff>117477</xdr:rowOff>
    </xdr:to>
    <xdr:sp macro="" textlink="">
      <xdr:nvSpPr>
        <xdr:cNvPr id="261" name="楕円 260">
          <a:extLst>
            <a:ext uri="{FF2B5EF4-FFF2-40B4-BE49-F238E27FC236}">
              <a16:creationId xmlns:a16="http://schemas.microsoft.com/office/drawing/2014/main" id="{0C3DFFDA-062F-4C7B-B77A-43C0EECCC151}"/>
            </a:ext>
          </a:extLst>
        </xdr:cNvPr>
        <xdr:cNvSpPr/>
      </xdr:nvSpPr>
      <xdr:spPr>
        <a:xfrm>
          <a:off x="3746500" y="163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134004</xdr:rowOff>
    </xdr:from>
    <xdr:ext cx="534377" cy="259045"/>
    <xdr:sp macro="" textlink="">
      <xdr:nvSpPr>
        <xdr:cNvPr id="262" name="テキスト ボックス 261">
          <a:extLst>
            <a:ext uri="{FF2B5EF4-FFF2-40B4-BE49-F238E27FC236}">
              <a16:creationId xmlns:a16="http://schemas.microsoft.com/office/drawing/2014/main" id="{E1ADFCEC-2A47-4953-A2D1-FE0AB6208144}"/>
            </a:ext>
          </a:extLst>
        </xdr:cNvPr>
        <xdr:cNvSpPr txBox="1"/>
      </xdr:nvSpPr>
      <xdr:spPr>
        <a:xfrm>
          <a:off x="3530111" y="160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61610</xdr:rowOff>
    </xdr:from>
    <xdr:to>
      <xdr:col>15</xdr:col>
      <xdr:colOff>101600</xdr:colOff>
      <xdr:row>95</xdr:row>
      <xdr:rowOff>163210</xdr:rowOff>
    </xdr:to>
    <xdr:sp macro="" textlink="">
      <xdr:nvSpPr>
        <xdr:cNvPr id="263" name="楕円 262">
          <a:extLst>
            <a:ext uri="{FF2B5EF4-FFF2-40B4-BE49-F238E27FC236}">
              <a16:creationId xmlns:a16="http://schemas.microsoft.com/office/drawing/2014/main" id="{06E8295B-77BF-47CA-9CD1-88AF2A21678D}"/>
            </a:ext>
          </a:extLst>
        </xdr:cNvPr>
        <xdr:cNvSpPr/>
      </xdr:nvSpPr>
      <xdr:spPr>
        <a:xfrm>
          <a:off x="2857500" y="163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8287</xdr:rowOff>
    </xdr:from>
    <xdr:ext cx="534377" cy="259045"/>
    <xdr:sp macro="" textlink="">
      <xdr:nvSpPr>
        <xdr:cNvPr id="264" name="テキスト ボックス 263">
          <a:extLst>
            <a:ext uri="{FF2B5EF4-FFF2-40B4-BE49-F238E27FC236}">
              <a16:creationId xmlns:a16="http://schemas.microsoft.com/office/drawing/2014/main" id="{79C9B85B-40E0-4B13-AA86-B79B82FAED4D}"/>
            </a:ext>
          </a:extLst>
        </xdr:cNvPr>
        <xdr:cNvSpPr txBox="1"/>
      </xdr:nvSpPr>
      <xdr:spPr>
        <a:xfrm>
          <a:off x="2641111" y="161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48566</xdr:rowOff>
    </xdr:from>
    <xdr:to>
      <xdr:col>10</xdr:col>
      <xdr:colOff>165100</xdr:colOff>
      <xdr:row>95</xdr:row>
      <xdr:rowOff>150166</xdr:rowOff>
    </xdr:to>
    <xdr:sp macro="" textlink="">
      <xdr:nvSpPr>
        <xdr:cNvPr id="265" name="楕円 264">
          <a:extLst>
            <a:ext uri="{FF2B5EF4-FFF2-40B4-BE49-F238E27FC236}">
              <a16:creationId xmlns:a16="http://schemas.microsoft.com/office/drawing/2014/main" id="{28C90453-F7C6-4A45-8CCD-5D3450E7BB78}"/>
            </a:ext>
          </a:extLst>
        </xdr:cNvPr>
        <xdr:cNvSpPr/>
      </xdr:nvSpPr>
      <xdr:spPr>
        <a:xfrm>
          <a:off x="1968500" y="163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166693</xdr:rowOff>
    </xdr:from>
    <xdr:ext cx="534377" cy="259045"/>
    <xdr:sp macro="" textlink="">
      <xdr:nvSpPr>
        <xdr:cNvPr id="266" name="テキスト ボックス 265">
          <a:extLst>
            <a:ext uri="{FF2B5EF4-FFF2-40B4-BE49-F238E27FC236}">
              <a16:creationId xmlns:a16="http://schemas.microsoft.com/office/drawing/2014/main" id="{96937269-259B-4AE1-8578-516119DBFC4F}"/>
            </a:ext>
          </a:extLst>
        </xdr:cNvPr>
        <xdr:cNvSpPr txBox="1"/>
      </xdr:nvSpPr>
      <xdr:spPr>
        <a:xfrm>
          <a:off x="1752111" y="161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57325</xdr:rowOff>
    </xdr:from>
    <xdr:to>
      <xdr:col>6</xdr:col>
      <xdr:colOff>38100</xdr:colOff>
      <xdr:row>95</xdr:row>
      <xdr:rowOff>158925</xdr:rowOff>
    </xdr:to>
    <xdr:sp macro="" textlink="">
      <xdr:nvSpPr>
        <xdr:cNvPr id="267" name="楕円 266">
          <a:extLst>
            <a:ext uri="{FF2B5EF4-FFF2-40B4-BE49-F238E27FC236}">
              <a16:creationId xmlns:a16="http://schemas.microsoft.com/office/drawing/2014/main" id="{137CB6AF-4BB9-4B31-9DF2-5E5A4CFA05CD}"/>
            </a:ext>
          </a:extLst>
        </xdr:cNvPr>
        <xdr:cNvSpPr/>
      </xdr:nvSpPr>
      <xdr:spPr>
        <a:xfrm>
          <a:off x="1079500" y="163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4002</xdr:rowOff>
    </xdr:from>
    <xdr:ext cx="534377" cy="259045"/>
    <xdr:sp macro="" textlink="">
      <xdr:nvSpPr>
        <xdr:cNvPr id="268" name="テキスト ボックス 267">
          <a:extLst>
            <a:ext uri="{FF2B5EF4-FFF2-40B4-BE49-F238E27FC236}">
              <a16:creationId xmlns:a16="http://schemas.microsoft.com/office/drawing/2014/main" id="{B47CF526-0DFC-40E0-B43E-2D3304AC5BD9}"/>
            </a:ext>
          </a:extLst>
        </xdr:cNvPr>
        <xdr:cNvSpPr txBox="1"/>
      </xdr:nvSpPr>
      <xdr:spPr>
        <a:xfrm>
          <a:off x="863111" y="161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372AF56A-1575-46B7-96CF-AF7795BA687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BFED99EE-1B05-458E-9DF8-4DC247FF948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37029B57-F898-427F-B643-49077DBBB78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A13A047E-A906-4A2C-BC23-EE902E5EEB9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FE38AEB5-3F98-4865-8B9B-CCAFCD0B8BB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7634F594-EB8F-4CD0-A240-8A4C7CAD3FB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7FE84749-ED3C-434C-B303-F9FA68E0177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C6E39BEB-819F-414F-835F-33EED95E9FB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BDF8309B-F95C-436A-AEF1-E46C3FF818C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F882716B-F9DA-4F83-8D32-C8983BB7062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ABBF3C31-9B02-4AE0-BA78-6F7E39FA600C}"/>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843FF0D7-873A-43B7-BA07-EAE69116F94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65793551-1160-45AF-B6DF-6C51D1E995D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9310DB0-F34C-4070-A5B4-70555ECE3287}"/>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4F563F70-9494-453A-BE4F-8636BC2755F3}"/>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34EF33A5-5151-4929-98D2-AEA0658C8154}"/>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26AB3EDD-7792-482C-8D2C-252BC4B126C6}"/>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E985D8A8-312E-4A90-8E4A-6C6D3C6FC192}"/>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EAFB9455-A0F0-4055-A21A-76206D8F47D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C5C0070E-4136-45A0-949A-B6E5BC22867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5E2E1D49-7BB2-4761-9CCC-95E0F2BCCA6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B30DCD19-EF06-4427-88B5-95EFB7602895}"/>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CA67058C-25BE-49B6-BC7E-0C980D08AE37}"/>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7FED16DE-2172-4BFD-9E93-7766399EB729}"/>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B36EB6FD-8FE1-464A-9B90-045C11800714}"/>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43034D9-CA9E-4564-BD0F-C42562F0F3BA}"/>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59118</xdr:rowOff>
    </xdr:from>
    <xdr:to>
      <xdr:col>55</xdr:col>
      <xdr:colOff>0</xdr:colOff>
      <xdr:row>36</xdr:row>
      <xdr:rowOff>62497</xdr:rowOff>
    </xdr:to>
    <xdr:cxnSp macro="">
      <xdr:nvCxnSpPr>
        <xdr:cNvPr id="295" name="直線コネクタ 294">
          <a:extLst>
            <a:ext uri="{FF2B5EF4-FFF2-40B4-BE49-F238E27FC236}">
              <a16:creationId xmlns:a16="http://schemas.microsoft.com/office/drawing/2014/main" id="{93857A56-C80E-49FC-8F9C-291A499EF0F1}"/>
            </a:ext>
          </a:extLst>
        </xdr:cNvPr>
        <xdr:cNvCxnSpPr/>
      </xdr:nvCxnSpPr>
      <xdr:spPr>
        <a:xfrm flipV="1">
          <a:off x="9639300" y="5716968"/>
          <a:ext cx="838200" cy="5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961A728F-051B-4EEF-A04F-93383CBF4D9A}"/>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74E2C7B-89C0-4A41-84F1-DD58502DB92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34187</xdr:rowOff>
    </xdr:from>
    <xdr:to>
      <xdr:col>50</xdr:col>
      <xdr:colOff>114300</xdr:colOff>
      <xdr:row>36</xdr:row>
      <xdr:rowOff>62497</xdr:rowOff>
    </xdr:to>
    <xdr:cxnSp macro="">
      <xdr:nvCxnSpPr>
        <xdr:cNvPr id="298" name="直線コネクタ 297">
          <a:extLst>
            <a:ext uri="{FF2B5EF4-FFF2-40B4-BE49-F238E27FC236}">
              <a16:creationId xmlns:a16="http://schemas.microsoft.com/office/drawing/2014/main" id="{D2800F10-9BE0-4B77-91D5-D410001E26DF}"/>
            </a:ext>
          </a:extLst>
        </xdr:cNvPr>
        <xdr:cNvCxnSpPr/>
      </xdr:nvCxnSpPr>
      <xdr:spPr>
        <a:xfrm>
          <a:off x="8750300" y="6206387"/>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360FA379-2D09-47F9-A870-570CF28970C7}"/>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6C60D259-3AE2-44CC-9A76-508C497C1282}"/>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34187</xdr:rowOff>
    </xdr:from>
    <xdr:to>
      <xdr:col>45</xdr:col>
      <xdr:colOff>177800</xdr:colOff>
      <xdr:row>36</xdr:row>
      <xdr:rowOff>54176</xdr:rowOff>
    </xdr:to>
    <xdr:cxnSp macro="">
      <xdr:nvCxnSpPr>
        <xdr:cNvPr id="301" name="直線コネクタ 300">
          <a:extLst>
            <a:ext uri="{FF2B5EF4-FFF2-40B4-BE49-F238E27FC236}">
              <a16:creationId xmlns:a16="http://schemas.microsoft.com/office/drawing/2014/main" id="{4C86A978-E953-41B7-9FDA-E0667509097A}"/>
            </a:ext>
          </a:extLst>
        </xdr:cNvPr>
        <xdr:cNvCxnSpPr/>
      </xdr:nvCxnSpPr>
      <xdr:spPr>
        <a:xfrm flipV="1">
          <a:off x="7861300" y="6206387"/>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43C262F3-FDEF-4B40-BED1-1D6598B9E59A}"/>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AE10EED8-C0A1-43B5-8F44-69081569A2A6}"/>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xdr:rowOff>
    </xdr:from>
    <xdr:to>
      <xdr:col>41</xdr:col>
      <xdr:colOff>50800</xdr:colOff>
      <xdr:row>36</xdr:row>
      <xdr:rowOff>54176</xdr:rowOff>
    </xdr:to>
    <xdr:cxnSp macro="">
      <xdr:nvCxnSpPr>
        <xdr:cNvPr id="304" name="直線コネクタ 303">
          <a:extLst>
            <a:ext uri="{FF2B5EF4-FFF2-40B4-BE49-F238E27FC236}">
              <a16:creationId xmlns:a16="http://schemas.microsoft.com/office/drawing/2014/main" id="{CFADD165-AC47-43AB-91DA-B268B8B01084}"/>
            </a:ext>
          </a:extLst>
        </xdr:cNvPr>
        <xdr:cNvCxnSpPr/>
      </xdr:nvCxnSpPr>
      <xdr:spPr>
        <a:xfrm>
          <a:off x="6972300" y="6172957"/>
          <a:ext cx="889000" cy="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452C2D9B-B1D4-4315-8D8E-679567EFA2FF}"/>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5A2D3513-7C52-4388-AF49-9D434C4E570A}"/>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8215E016-5DE0-4238-9B93-94CDCA666A2D}"/>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D26E4151-7E7D-4546-8473-DD13E5CF96EF}"/>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6E35240-A1A5-4D1E-906B-B9BD7F3581A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95ECD14D-8CB3-43CE-8F48-FDD84EA8F76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152546A4-1468-45B9-8DEB-744C11D78C3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34AE3F35-B917-4253-AF27-E4A1B5A1A5F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4E9E8D73-DD84-4807-9BA6-17923592EE5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8318</xdr:rowOff>
    </xdr:from>
    <xdr:to>
      <xdr:col>55</xdr:col>
      <xdr:colOff>50800</xdr:colOff>
      <xdr:row>33</xdr:row>
      <xdr:rowOff>109918</xdr:rowOff>
    </xdr:to>
    <xdr:sp macro="" textlink="">
      <xdr:nvSpPr>
        <xdr:cNvPr id="314" name="楕円 313">
          <a:extLst>
            <a:ext uri="{FF2B5EF4-FFF2-40B4-BE49-F238E27FC236}">
              <a16:creationId xmlns:a16="http://schemas.microsoft.com/office/drawing/2014/main" id="{AE3FBE3F-C0D3-4892-9936-63A35376FFE9}"/>
            </a:ext>
          </a:extLst>
        </xdr:cNvPr>
        <xdr:cNvSpPr/>
      </xdr:nvSpPr>
      <xdr:spPr>
        <a:xfrm>
          <a:off x="104267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31195</xdr:rowOff>
    </xdr:from>
    <xdr:ext cx="599010" cy="259045"/>
    <xdr:sp macro="" textlink="">
      <xdr:nvSpPr>
        <xdr:cNvPr id="315" name="補助費等該当値テキスト">
          <a:extLst>
            <a:ext uri="{FF2B5EF4-FFF2-40B4-BE49-F238E27FC236}">
              <a16:creationId xmlns:a16="http://schemas.microsoft.com/office/drawing/2014/main" id="{186B63AA-2629-4F39-A25C-09403ECC66F5}"/>
            </a:ext>
          </a:extLst>
        </xdr:cNvPr>
        <xdr:cNvSpPr txBox="1"/>
      </xdr:nvSpPr>
      <xdr:spPr>
        <a:xfrm>
          <a:off x="10528300" y="5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11697</xdr:rowOff>
    </xdr:from>
    <xdr:to>
      <xdr:col>50</xdr:col>
      <xdr:colOff>165100</xdr:colOff>
      <xdr:row>36</xdr:row>
      <xdr:rowOff>113297</xdr:rowOff>
    </xdr:to>
    <xdr:sp macro="" textlink="">
      <xdr:nvSpPr>
        <xdr:cNvPr id="316" name="楕円 315">
          <a:extLst>
            <a:ext uri="{FF2B5EF4-FFF2-40B4-BE49-F238E27FC236}">
              <a16:creationId xmlns:a16="http://schemas.microsoft.com/office/drawing/2014/main" id="{0A7BDB15-E5AA-4907-9A8C-38B31D1A48D2}"/>
            </a:ext>
          </a:extLst>
        </xdr:cNvPr>
        <xdr:cNvSpPr/>
      </xdr:nvSpPr>
      <xdr:spPr>
        <a:xfrm>
          <a:off x="9588500" y="61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129824</xdr:rowOff>
    </xdr:from>
    <xdr:ext cx="534377" cy="259045"/>
    <xdr:sp macro="" textlink="">
      <xdr:nvSpPr>
        <xdr:cNvPr id="317" name="テキスト ボックス 316">
          <a:extLst>
            <a:ext uri="{FF2B5EF4-FFF2-40B4-BE49-F238E27FC236}">
              <a16:creationId xmlns:a16="http://schemas.microsoft.com/office/drawing/2014/main" id="{5DEC37F9-7CCA-4034-9BC1-690869707507}"/>
            </a:ext>
          </a:extLst>
        </xdr:cNvPr>
        <xdr:cNvSpPr txBox="1"/>
      </xdr:nvSpPr>
      <xdr:spPr>
        <a:xfrm>
          <a:off x="9372111" y="59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154837</xdr:rowOff>
    </xdr:from>
    <xdr:to>
      <xdr:col>46</xdr:col>
      <xdr:colOff>38100</xdr:colOff>
      <xdr:row>36</xdr:row>
      <xdr:rowOff>84987</xdr:rowOff>
    </xdr:to>
    <xdr:sp macro="" textlink="">
      <xdr:nvSpPr>
        <xdr:cNvPr id="318" name="楕円 317">
          <a:extLst>
            <a:ext uri="{FF2B5EF4-FFF2-40B4-BE49-F238E27FC236}">
              <a16:creationId xmlns:a16="http://schemas.microsoft.com/office/drawing/2014/main" id="{1D1911FF-C4D7-4305-BAB0-2044814F7DF8}"/>
            </a:ext>
          </a:extLst>
        </xdr:cNvPr>
        <xdr:cNvSpPr/>
      </xdr:nvSpPr>
      <xdr:spPr>
        <a:xfrm>
          <a:off x="8699500" y="61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101514</xdr:rowOff>
    </xdr:from>
    <xdr:ext cx="534377" cy="259045"/>
    <xdr:sp macro="" textlink="">
      <xdr:nvSpPr>
        <xdr:cNvPr id="319" name="テキスト ボックス 318">
          <a:extLst>
            <a:ext uri="{FF2B5EF4-FFF2-40B4-BE49-F238E27FC236}">
              <a16:creationId xmlns:a16="http://schemas.microsoft.com/office/drawing/2014/main" id="{7A1D63EC-EDF8-4BEC-A979-C093B05C208A}"/>
            </a:ext>
          </a:extLst>
        </xdr:cNvPr>
        <xdr:cNvSpPr txBox="1"/>
      </xdr:nvSpPr>
      <xdr:spPr>
        <a:xfrm>
          <a:off x="8483111" y="59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3376</xdr:rowOff>
    </xdr:from>
    <xdr:to>
      <xdr:col>41</xdr:col>
      <xdr:colOff>101600</xdr:colOff>
      <xdr:row>36</xdr:row>
      <xdr:rowOff>104976</xdr:rowOff>
    </xdr:to>
    <xdr:sp macro="" textlink="">
      <xdr:nvSpPr>
        <xdr:cNvPr id="320" name="楕円 319">
          <a:extLst>
            <a:ext uri="{FF2B5EF4-FFF2-40B4-BE49-F238E27FC236}">
              <a16:creationId xmlns:a16="http://schemas.microsoft.com/office/drawing/2014/main" id="{6624C12F-A7FD-43E8-93E7-CB1CCFC24134}"/>
            </a:ext>
          </a:extLst>
        </xdr:cNvPr>
        <xdr:cNvSpPr/>
      </xdr:nvSpPr>
      <xdr:spPr>
        <a:xfrm>
          <a:off x="7810500" y="61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21" name="テキスト ボックス 320">
          <a:extLst>
            <a:ext uri="{FF2B5EF4-FFF2-40B4-BE49-F238E27FC236}">
              <a16:creationId xmlns:a16="http://schemas.microsoft.com/office/drawing/2014/main" id="{7BDC58DD-25F6-4A66-919E-E97AE59A30CC}"/>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121407</xdr:rowOff>
    </xdr:from>
    <xdr:to>
      <xdr:col>36</xdr:col>
      <xdr:colOff>165100</xdr:colOff>
      <xdr:row>36</xdr:row>
      <xdr:rowOff>51557</xdr:rowOff>
    </xdr:to>
    <xdr:sp macro="" textlink="">
      <xdr:nvSpPr>
        <xdr:cNvPr id="322" name="楕円 321">
          <a:extLst>
            <a:ext uri="{FF2B5EF4-FFF2-40B4-BE49-F238E27FC236}">
              <a16:creationId xmlns:a16="http://schemas.microsoft.com/office/drawing/2014/main" id="{17C88DBF-F29F-4ADA-BBA2-D6F2126653B8}"/>
            </a:ext>
          </a:extLst>
        </xdr:cNvPr>
        <xdr:cNvSpPr/>
      </xdr:nvSpPr>
      <xdr:spPr>
        <a:xfrm>
          <a:off x="6921500" y="61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68084</xdr:rowOff>
    </xdr:from>
    <xdr:ext cx="599010" cy="259045"/>
    <xdr:sp macro="" textlink="">
      <xdr:nvSpPr>
        <xdr:cNvPr id="323" name="テキスト ボックス 322">
          <a:extLst>
            <a:ext uri="{FF2B5EF4-FFF2-40B4-BE49-F238E27FC236}">
              <a16:creationId xmlns:a16="http://schemas.microsoft.com/office/drawing/2014/main" id="{B51D4174-1CFF-4D67-B7D4-15D930F567C0}"/>
            </a:ext>
          </a:extLst>
        </xdr:cNvPr>
        <xdr:cNvSpPr txBox="1"/>
      </xdr:nvSpPr>
      <xdr:spPr>
        <a:xfrm>
          <a:off x="6672795" y="5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95EAB408-BF7F-4566-8798-58A1B0BE315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27C560BE-A065-4E31-8FE3-CF32989A7D2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1BA82B29-B469-4F06-8359-F9A7C2E5E3A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C4BD4732-0D6E-4505-A0F2-CC85551F46E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668157C9-F56B-43D5-B3C2-FEB75239894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9EA1FB70-2B75-470A-9B51-6CC3955F5F8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8DDE0994-91A6-4897-89AF-7D70ACCDD48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E4C2463-D1C5-45F9-89CF-B0353A2107E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ECC49A9B-3EA7-4557-911D-0ECB438195F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7B6B40EE-5853-4A3E-AFD2-40AADC25A3A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31894C2C-A66E-4F69-A17E-1BFC842AE43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19342FE7-3030-4B9E-987C-038147B9757E}"/>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FFB77864-10E7-4DB5-9B50-AEE7B04E824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26542232-BB40-499C-B4CD-CEE08D785613}"/>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872A7033-E631-40B9-8E77-6DBB847D852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A2E483A-5034-452A-826D-5245F2C0737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C23E4911-BD42-4A85-93C4-821D8DFC7E6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DEE68D1-1869-44E3-83FF-D95B394529E8}"/>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D579F107-F6CA-4090-8A20-6CFB8FF451E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25F91E94-8287-4309-B317-41514D81AEA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71A11F26-7FED-4A3D-B8C3-11072BFE01B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27BC311F-1F48-4011-AE21-21769B427D28}"/>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39903F89-4D4D-4C67-BC1A-F8B47501D1CE}"/>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8E09E4AC-8459-425F-B4AC-0E9A7FBE47BA}"/>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9EAE353F-BDB7-44AB-9607-50C1DA16A20E}"/>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4E1BE0B3-EBF4-4918-83FF-495340930C36}"/>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47789</xdr:rowOff>
    </xdr:from>
    <xdr:to>
      <xdr:col>55</xdr:col>
      <xdr:colOff>0</xdr:colOff>
      <xdr:row>57</xdr:row>
      <xdr:rowOff>9448</xdr:rowOff>
    </xdr:to>
    <xdr:cxnSp macro="">
      <xdr:nvCxnSpPr>
        <xdr:cNvPr id="350" name="直線コネクタ 349">
          <a:extLst>
            <a:ext uri="{FF2B5EF4-FFF2-40B4-BE49-F238E27FC236}">
              <a16:creationId xmlns:a16="http://schemas.microsoft.com/office/drawing/2014/main" id="{F0E26071-7903-4B52-A453-210919CC1685}"/>
            </a:ext>
          </a:extLst>
        </xdr:cNvPr>
        <xdr:cNvCxnSpPr/>
      </xdr:nvCxnSpPr>
      <xdr:spPr>
        <a:xfrm>
          <a:off x="9639300" y="9648989"/>
          <a:ext cx="8382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6CB676E7-570E-4D65-890C-9370731C2D75}"/>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25701931-9F3A-4740-A108-545DDA6E1031}"/>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47789</xdr:rowOff>
    </xdr:from>
    <xdr:to>
      <xdr:col>50</xdr:col>
      <xdr:colOff>114300</xdr:colOff>
      <xdr:row>56</xdr:row>
      <xdr:rowOff>63457</xdr:rowOff>
    </xdr:to>
    <xdr:cxnSp macro="">
      <xdr:nvCxnSpPr>
        <xdr:cNvPr id="353" name="直線コネクタ 352">
          <a:extLst>
            <a:ext uri="{FF2B5EF4-FFF2-40B4-BE49-F238E27FC236}">
              <a16:creationId xmlns:a16="http://schemas.microsoft.com/office/drawing/2014/main" id="{DAA2A3A8-A695-49C8-A78D-1F704315F663}"/>
            </a:ext>
          </a:extLst>
        </xdr:cNvPr>
        <xdr:cNvCxnSpPr/>
      </xdr:nvCxnSpPr>
      <xdr:spPr>
        <a:xfrm flipV="1">
          <a:off x="8750300" y="9648989"/>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AF684AA7-ACDD-4FC0-B9C7-E85B27EF52E3}"/>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E18EBF2E-4216-4887-8F6E-0CE7774C1F98}"/>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63457</xdr:rowOff>
    </xdr:from>
    <xdr:to>
      <xdr:col>45</xdr:col>
      <xdr:colOff>177800</xdr:colOff>
      <xdr:row>56</xdr:row>
      <xdr:rowOff>80370</xdr:rowOff>
    </xdr:to>
    <xdr:cxnSp macro="">
      <xdr:nvCxnSpPr>
        <xdr:cNvPr id="356" name="直線コネクタ 355">
          <a:extLst>
            <a:ext uri="{FF2B5EF4-FFF2-40B4-BE49-F238E27FC236}">
              <a16:creationId xmlns:a16="http://schemas.microsoft.com/office/drawing/2014/main" id="{8DBB6403-D15E-45CD-9CB1-513637C251E9}"/>
            </a:ext>
          </a:extLst>
        </xdr:cNvPr>
        <xdr:cNvCxnSpPr/>
      </xdr:nvCxnSpPr>
      <xdr:spPr>
        <a:xfrm flipV="1">
          <a:off x="7861300" y="9664657"/>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484C3140-A621-4FD9-88B4-08F1A5DA94C1}"/>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4F0423C5-A4C5-4EE0-8B79-0821EBC76ACB}"/>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80370</xdr:rowOff>
    </xdr:from>
    <xdr:to>
      <xdr:col>41</xdr:col>
      <xdr:colOff>50800</xdr:colOff>
      <xdr:row>57</xdr:row>
      <xdr:rowOff>91922</xdr:rowOff>
    </xdr:to>
    <xdr:cxnSp macro="">
      <xdr:nvCxnSpPr>
        <xdr:cNvPr id="359" name="直線コネクタ 358">
          <a:extLst>
            <a:ext uri="{FF2B5EF4-FFF2-40B4-BE49-F238E27FC236}">
              <a16:creationId xmlns:a16="http://schemas.microsoft.com/office/drawing/2014/main" id="{FD5F38FD-ACD5-4BA7-83A4-475A8F344EE2}"/>
            </a:ext>
          </a:extLst>
        </xdr:cNvPr>
        <xdr:cNvCxnSpPr/>
      </xdr:nvCxnSpPr>
      <xdr:spPr>
        <a:xfrm flipV="1">
          <a:off x="6972300" y="9681570"/>
          <a:ext cx="889000" cy="18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B01C8671-4BAF-4CB5-BDCB-800ACA773CAF}"/>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7E4351BF-7E59-4756-A641-783FBE953F9E}"/>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6C8D5769-E116-47B0-8C7B-CBF3AB0680BB}"/>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C7447280-563B-4C7B-9FED-AFAED7B66C14}"/>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7755D45-1239-4013-9162-E84AC527289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BD00695-83AF-4AD3-8A78-3CBEEA47D66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2E3C3D4-F274-4F1E-A7E6-5F56F30EC66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DAA5CC8-563E-4161-931A-330C38646AE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345B9B6E-8494-423F-8675-998A7FE59A8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130098</xdr:rowOff>
    </xdr:from>
    <xdr:to>
      <xdr:col>55</xdr:col>
      <xdr:colOff>50800</xdr:colOff>
      <xdr:row>57</xdr:row>
      <xdr:rowOff>60248</xdr:rowOff>
    </xdr:to>
    <xdr:sp macro="" textlink="">
      <xdr:nvSpPr>
        <xdr:cNvPr id="369" name="楕円 368">
          <a:extLst>
            <a:ext uri="{FF2B5EF4-FFF2-40B4-BE49-F238E27FC236}">
              <a16:creationId xmlns:a16="http://schemas.microsoft.com/office/drawing/2014/main" id="{934F31B1-0CCD-4D46-9C94-A62936498EDF}"/>
            </a:ext>
          </a:extLst>
        </xdr:cNvPr>
        <xdr:cNvSpPr/>
      </xdr:nvSpPr>
      <xdr:spPr>
        <a:xfrm>
          <a:off x="10426700" y="9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108525</xdr:rowOff>
    </xdr:from>
    <xdr:ext cx="534377" cy="259045"/>
    <xdr:sp macro="" textlink="">
      <xdr:nvSpPr>
        <xdr:cNvPr id="370" name="普通建設事業費該当値テキスト">
          <a:extLst>
            <a:ext uri="{FF2B5EF4-FFF2-40B4-BE49-F238E27FC236}">
              <a16:creationId xmlns:a16="http://schemas.microsoft.com/office/drawing/2014/main" id="{28E07361-D070-47FA-AD13-01D77FEB39F9}"/>
            </a:ext>
          </a:extLst>
        </xdr:cNvPr>
        <xdr:cNvSpPr txBox="1"/>
      </xdr:nvSpPr>
      <xdr:spPr>
        <a:xfrm>
          <a:off x="10528300" y="97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168439</xdr:rowOff>
    </xdr:from>
    <xdr:to>
      <xdr:col>50</xdr:col>
      <xdr:colOff>165100</xdr:colOff>
      <xdr:row>56</xdr:row>
      <xdr:rowOff>98589</xdr:rowOff>
    </xdr:to>
    <xdr:sp macro="" textlink="">
      <xdr:nvSpPr>
        <xdr:cNvPr id="371" name="楕円 370">
          <a:extLst>
            <a:ext uri="{FF2B5EF4-FFF2-40B4-BE49-F238E27FC236}">
              <a16:creationId xmlns:a16="http://schemas.microsoft.com/office/drawing/2014/main" id="{F0E874B1-6874-4F3B-BE40-56E0AE26A375}"/>
            </a:ext>
          </a:extLst>
        </xdr:cNvPr>
        <xdr:cNvSpPr/>
      </xdr:nvSpPr>
      <xdr:spPr>
        <a:xfrm>
          <a:off x="9588500" y="95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115116</xdr:rowOff>
    </xdr:from>
    <xdr:ext cx="534377" cy="259045"/>
    <xdr:sp macro="" textlink="">
      <xdr:nvSpPr>
        <xdr:cNvPr id="372" name="テキスト ボックス 371">
          <a:extLst>
            <a:ext uri="{FF2B5EF4-FFF2-40B4-BE49-F238E27FC236}">
              <a16:creationId xmlns:a16="http://schemas.microsoft.com/office/drawing/2014/main" id="{32148FAB-7E2A-44A6-AB1C-7D082C594F60}"/>
            </a:ext>
          </a:extLst>
        </xdr:cNvPr>
        <xdr:cNvSpPr txBox="1"/>
      </xdr:nvSpPr>
      <xdr:spPr>
        <a:xfrm>
          <a:off x="9372111" y="93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12657</xdr:rowOff>
    </xdr:from>
    <xdr:to>
      <xdr:col>46</xdr:col>
      <xdr:colOff>38100</xdr:colOff>
      <xdr:row>56</xdr:row>
      <xdr:rowOff>114257</xdr:rowOff>
    </xdr:to>
    <xdr:sp macro="" textlink="">
      <xdr:nvSpPr>
        <xdr:cNvPr id="373" name="楕円 372">
          <a:extLst>
            <a:ext uri="{FF2B5EF4-FFF2-40B4-BE49-F238E27FC236}">
              <a16:creationId xmlns:a16="http://schemas.microsoft.com/office/drawing/2014/main" id="{4EC8A1F6-289D-4009-852E-9AF21B8FEA8E}"/>
            </a:ext>
          </a:extLst>
        </xdr:cNvPr>
        <xdr:cNvSpPr/>
      </xdr:nvSpPr>
      <xdr:spPr>
        <a:xfrm>
          <a:off x="8699500" y="96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130784</xdr:rowOff>
    </xdr:from>
    <xdr:ext cx="534377" cy="259045"/>
    <xdr:sp macro="" textlink="">
      <xdr:nvSpPr>
        <xdr:cNvPr id="374" name="テキスト ボックス 373">
          <a:extLst>
            <a:ext uri="{FF2B5EF4-FFF2-40B4-BE49-F238E27FC236}">
              <a16:creationId xmlns:a16="http://schemas.microsoft.com/office/drawing/2014/main" id="{EDDA49FC-D068-4B2B-A351-A71AEF298BEE}"/>
            </a:ext>
          </a:extLst>
        </xdr:cNvPr>
        <xdr:cNvSpPr txBox="1"/>
      </xdr:nvSpPr>
      <xdr:spPr>
        <a:xfrm>
          <a:off x="8483111" y="9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29570</xdr:rowOff>
    </xdr:from>
    <xdr:to>
      <xdr:col>41</xdr:col>
      <xdr:colOff>101600</xdr:colOff>
      <xdr:row>56</xdr:row>
      <xdr:rowOff>131170</xdr:rowOff>
    </xdr:to>
    <xdr:sp macro="" textlink="">
      <xdr:nvSpPr>
        <xdr:cNvPr id="375" name="楕円 374">
          <a:extLst>
            <a:ext uri="{FF2B5EF4-FFF2-40B4-BE49-F238E27FC236}">
              <a16:creationId xmlns:a16="http://schemas.microsoft.com/office/drawing/2014/main" id="{6059107E-33B2-49FD-ABF7-43FF88A5256E}"/>
            </a:ext>
          </a:extLst>
        </xdr:cNvPr>
        <xdr:cNvSpPr/>
      </xdr:nvSpPr>
      <xdr:spPr>
        <a:xfrm>
          <a:off x="7810500" y="96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147697</xdr:rowOff>
    </xdr:from>
    <xdr:ext cx="534377" cy="259045"/>
    <xdr:sp macro="" textlink="">
      <xdr:nvSpPr>
        <xdr:cNvPr id="376" name="テキスト ボックス 375">
          <a:extLst>
            <a:ext uri="{FF2B5EF4-FFF2-40B4-BE49-F238E27FC236}">
              <a16:creationId xmlns:a16="http://schemas.microsoft.com/office/drawing/2014/main" id="{83B9DCE5-7DD8-4EC5-83AF-5BF78AEEFA35}"/>
            </a:ext>
          </a:extLst>
        </xdr:cNvPr>
        <xdr:cNvSpPr txBox="1"/>
      </xdr:nvSpPr>
      <xdr:spPr>
        <a:xfrm>
          <a:off x="7594111" y="94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41122</xdr:rowOff>
    </xdr:from>
    <xdr:to>
      <xdr:col>36</xdr:col>
      <xdr:colOff>165100</xdr:colOff>
      <xdr:row>57</xdr:row>
      <xdr:rowOff>142722</xdr:rowOff>
    </xdr:to>
    <xdr:sp macro="" textlink="">
      <xdr:nvSpPr>
        <xdr:cNvPr id="377" name="楕円 376">
          <a:extLst>
            <a:ext uri="{FF2B5EF4-FFF2-40B4-BE49-F238E27FC236}">
              <a16:creationId xmlns:a16="http://schemas.microsoft.com/office/drawing/2014/main" id="{53204E30-F5F5-461C-B9B0-B54A52FE0DA1}"/>
            </a:ext>
          </a:extLst>
        </xdr:cNvPr>
        <xdr:cNvSpPr/>
      </xdr:nvSpPr>
      <xdr:spPr>
        <a:xfrm>
          <a:off x="6921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133849</xdr:rowOff>
    </xdr:from>
    <xdr:ext cx="534377" cy="259045"/>
    <xdr:sp macro="" textlink="">
      <xdr:nvSpPr>
        <xdr:cNvPr id="378" name="テキスト ボックス 377">
          <a:extLst>
            <a:ext uri="{FF2B5EF4-FFF2-40B4-BE49-F238E27FC236}">
              <a16:creationId xmlns:a16="http://schemas.microsoft.com/office/drawing/2014/main" id="{B3FC22BF-6CE0-409E-A881-F076C2786569}"/>
            </a:ext>
          </a:extLst>
        </xdr:cNvPr>
        <xdr:cNvSpPr txBox="1"/>
      </xdr:nvSpPr>
      <xdr:spPr>
        <a:xfrm>
          <a:off x="6705111" y="99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A7A7BC8B-88FB-46AB-AE4C-E39C9313FC4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6E5F8EE8-CCFB-42DC-9CC7-02ED3D0CB9D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C6E55304-D198-494D-A4E2-686FBD8E815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A1BE900-048E-4ED0-AD3D-DB43A6F5540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8FFE2A28-CA3E-4785-BC8E-D2F51FA1420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3F67C5CE-B0C8-4F7C-BC53-65797F91FAC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61114993-4C31-4AFB-A2CA-CBD6D670825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5A8D17E5-C093-4AE5-8ED1-AEB538B08B5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8E54078D-60AC-45A8-8706-48A8208C259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4D4EA88D-0783-434C-B319-2CB3A34388C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3F927441-C9D5-4049-9C51-1E336B1AEBB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2C63C427-F69D-43E1-ADEC-E4E29DD9718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44DC0ADD-B33C-4C6E-8570-85B9A1877F74}"/>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65ED5462-DF9A-4FEC-B228-7D5FF104A692}"/>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6B976D5A-70F5-4612-A1B6-197294D93C8E}"/>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FD2EAB7B-D4E2-4785-AA65-15D1C651D3D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5F399886-F8D1-491B-8598-60E93EF6E78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8F83F2B5-D19D-4708-8547-7B91694CDAE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D233A1AC-9A38-4809-9D11-3BDAA5CC868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31E148B4-B84F-409A-AA09-1031CE7EDDF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A0196431-7B14-480B-9B1F-2C3516865F3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AC85B6EB-6904-4537-AD89-54175DDC74B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27BB2B2F-8D2F-4C19-8E31-16283610CDC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64C4976-FC3D-47EE-B99F-1638AF5C28D8}"/>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C14C3DEE-B06F-4981-A644-691D31EF4DB4}"/>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2623DF40-B379-4EC1-B821-E830A518B49C}"/>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D61ACF34-5C38-4650-A807-F29D83B13AF2}"/>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9350FC3C-9368-441A-9F65-9D8F4576D40A}"/>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46575</xdr:rowOff>
    </xdr:from>
    <xdr:to>
      <xdr:col>55</xdr:col>
      <xdr:colOff>0</xdr:colOff>
      <xdr:row>77</xdr:row>
      <xdr:rowOff>122707</xdr:rowOff>
    </xdr:to>
    <xdr:cxnSp macro="">
      <xdr:nvCxnSpPr>
        <xdr:cNvPr id="407" name="直線コネクタ 406">
          <a:extLst>
            <a:ext uri="{FF2B5EF4-FFF2-40B4-BE49-F238E27FC236}">
              <a16:creationId xmlns:a16="http://schemas.microsoft.com/office/drawing/2014/main" id="{E2EEA815-1571-4EAF-8D97-278074765AF8}"/>
            </a:ext>
          </a:extLst>
        </xdr:cNvPr>
        <xdr:cNvCxnSpPr/>
      </xdr:nvCxnSpPr>
      <xdr:spPr>
        <a:xfrm>
          <a:off x="9639300" y="13248225"/>
          <a:ext cx="8382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3B2DDF61-AC44-4C66-BB55-BEB916C882D8}"/>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4F458D40-FDF4-4D23-9F2E-C82E2F65D441}"/>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169038</xdr:rowOff>
    </xdr:from>
    <xdr:to>
      <xdr:col>50</xdr:col>
      <xdr:colOff>114300</xdr:colOff>
      <xdr:row>77</xdr:row>
      <xdr:rowOff>46575</xdr:rowOff>
    </xdr:to>
    <xdr:cxnSp macro="">
      <xdr:nvCxnSpPr>
        <xdr:cNvPr id="410" name="直線コネクタ 409">
          <a:extLst>
            <a:ext uri="{FF2B5EF4-FFF2-40B4-BE49-F238E27FC236}">
              <a16:creationId xmlns:a16="http://schemas.microsoft.com/office/drawing/2014/main" id="{8864D79B-4024-47EC-A39B-C2602FB99FC3}"/>
            </a:ext>
          </a:extLst>
        </xdr:cNvPr>
        <xdr:cNvCxnSpPr/>
      </xdr:nvCxnSpPr>
      <xdr:spPr>
        <a:xfrm>
          <a:off x="8750300" y="1319923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7DAE1433-87D9-4F9F-B983-909ECF421469}"/>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113D84FA-23AA-4C08-8726-DA4CCC27F99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169038</xdr:rowOff>
    </xdr:from>
    <xdr:to>
      <xdr:col>45</xdr:col>
      <xdr:colOff>177800</xdr:colOff>
      <xdr:row>77</xdr:row>
      <xdr:rowOff>153881</xdr:rowOff>
    </xdr:to>
    <xdr:cxnSp macro="">
      <xdr:nvCxnSpPr>
        <xdr:cNvPr id="413" name="直線コネクタ 412">
          <a:extLst>
            <a:ext uri="{FF2B5EF4-FFF2-40B4-BE49-F238E27FC236}">
              <a16:creationId xmlns:a16="http://schemas.microsoft.com/office/drawing/2014/main" id="{4AA083C3-C07A-404D-A995-01ED8AE90CC4}"/>
            </a:ext>
          </a:extLst>
        </xdr:cNvPr>
        <xdr:cNvCxnSpPr/>
      </xdr:nvCxnSpPr>
      <xdr:spPr>
        <a:xfrm flipV="1">
          <a:off x="7861300" y="13199238"/>
          <a:ext cx="889000" cy="1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B7A21DC0-AB0B-413D-AC79-D397F6A322EE}"/>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BC15C0A8-B406-4662-9382-9473FEBC3D4F}"/>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153881</xdr:rowOff>
    </xdr:from>
    <xdr:to>
      <xdr:col>41</xdr:col>
      <xdr:colOff>50800</xdr:colOff>
      <xdr:row>78</xdr:row>
      <xdr:rowOff>53739</xdr:rowOff>
    </xdr:to>
    <xdr:cxnSp macro="">
      <xdr:nvCxnSpPr>
        <xdr:cNvPr id="416" name="直線コネクタ 415">
          <a:extLst>
            <a:ext uri="{FF2B5EF4-FFF2-40B4-BE49-F238E27FC236}">
              <a16:creationId xmlns:a16="http://schemas.microsoft.com/office/drawing/2014/main" id="{488E4877-585D-4345-B503-689E9BFEAF66}"/>
            </a:ext>
          </a:extLst>
        </xdr:cNvPr>
        <xdr:cNvCxnSpPr/>
      </xdr:nvCxnSpPr>
      <xdr:spPr>
        <a:xfrm flipV="1">
          <a:off x="6972300" y="13355531"/>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5DE6FE96-BBCA-4974-926F-6E77E48C68FB}"/>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54D72B1E-0636-46EF-870C-597FF3226825}"/>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8813FA1F-AB2A-4B82-9CD5-B3E0684739C3}"/>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20693F4A-288F-44B7-912F-EDD28AE697C7}"/>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1C8BF5F-81DA-41C0-9D2A-15CE7B936EF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7238E42C-39BA-4EFC-B136-77901C41194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0D23CA6-3F36-42D2-A1B3-91249B60742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0326FA1-C15F-43FA-B735-77A0739FA2D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311CF7E3-C02F-4956-A489-2B61C7E040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71907</xdr:rowOff>
    </xdr:from>
    <xdr:to>
      <xdr:col>55</xdr:col>
      <xdr:colOff>50800</xdr:colOff>
      <xdr:row>78</xdr:row>
      <xdr:rowOff>2057</xdr:rowOff>
    </xdr:to>
    <xdr:sp macro="" textlink="">
      <xdr:nvSpPr>
        <xdr:cNvPr id="426" name="楕円 425">
          <a:extLst>
            <a:ext uri="{FF2B5EF4-FFF2-40B4-BE49-F238E27FC236}">
              <a16:creationId xmlns:a16="http://schemas.microsoft.com/office/drawing/2014/main" id="{DFB9BC34-4E80-4B0C-A4F6-D44153CFD7DD}"/>
            </a:ext>
          </a:extLst>
        </xdr:cNvPr>
        <xdr:cNvSpPr/>
      </xdr:nvSpPr>
      <xdr:spPr>
        <a:xfrm>
          <a:off x="104267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94784</xdr:rowOff>
    </xdr:from>
    <xdr:ext cx="534377" cy="259045"/>
    <xdr:sp macro="" textlink="">
      <xdr:nvSpPr>
        <xdr:cNvPr id="427" name="普通建設事業費 （ うち新規整備　）該当値テキスト">
          <a:extLst>
            <a:ext uri="{FF2B5EF4-FFF2-40B4-BE49-F238E27FC236}">
              <a16:creationId xmlns:a16="http://schemas.microsoft.com/office/drawing/2014/main" id="{9C8DAB05-E611-4F72-BAAB-98D798C4A88D}"/>
            </a:ext>
          </a:extLst>
        </xdr:cNvPr>
        <xdr:cNvSpPr txBox="1"/>
      </xdr:nvSpPr>
      <xdr:spPr>
        <a:xfrm>
          <a:off x="10528300" y="131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167225</xdr:rowOff>
    </xdr:from>
    <xdr:to>
      <xdr:col>50</xdr:col>
      <xdr:colOff>165100</xdr:colOff>
      <xdr:row>77</xdr:row>
      <xdr:rowOff>97375</xdr:rowOff>
    </xdr:to>
    <xdr:sp macro="" textlink="">
      <xdr:nvSpPr>
        <xdr:cNvPr id="428" name="楕円 427">
          <a:extLst>
            <a:ext uri="{FF2B5EF4-FFF2-40B4-BE49-F238E27FC236}">
              <a16:creationId xmlns:a16="http://schemas.microsoft.com/office/drawing/2014/main" id="{5890C2E3-6113-4F66-B2C4-940542791F66}"/>
            </a:ext>
          </a:extLst>
        </xdr:cNvPr>
        <xdr:cNvSpPr/>
      </xdr:nvSpPr>
      <xdr:spPr>
        <a:xfrm>
          <a:off x="9588500" y="131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113902</xdr:rowOff>
    </xdr:from>
    <xdr:ext cx="534377" cy="259045"/>
    <xdr:sp macro="" textlink="">
      <xdr:nvSpPr>
        <xdr:cNvPr id="429" name="テキスト ボックス 428">
          <a:extLst>
            <a:ext uri="{FF2B5EF4-FFF2-40B4-BE49-F238E27FC236}">
              <a16:creationId xmlns:a16="http://schemas.microsoft.com/office/drawing/2014/main" id="{FA99B3A7-C26A-43BC-ADCB-B5E41D4B4AF9}"/>
            </a:ext>
          </a:extLst>
        </xdr:cNvPr>
        <xdr:cNvSpPr txBox="1"/>
      </xdr:nvSpPr>
      <xdr:spPr>
        <a:xfrm>
          <a:off x="9372111" y="12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118238</xdr:rowOff>
    </xdr:from>
    <xdr:to>
      <xdr:col>46</xdr:col>
      <xdr:colOff>38100</xdr:colOff>
      <xdr:row>77</xdr:row>
      <xdr:rowOff>48388</xdr:rowOff>
    </xdr:to>
    <xdr:sp macro="" textlink="">
      <xdr:nvSpPr>
        <xdr:cNvPr id="430" name="楕円 429">
          <a:extLst>
            <a:ext uri="{FF2B5EF4-FFF2-40B4-BE49-F238E27FC236}">
              <a16:creationId xmlns:a16="http://schemas.microsoft.com/office/drawing/2014/main" id="{A6054C76-D356-4C19-A477-493AC2475DBA}"/>
            </a:ext>
          </a:extLst>
        </xdr:cNvPr>
        <xdr:cNvSpPr/>
      </xdr:nvSpPr>
      <xdr:spPr>
        <a:xfrm>
          <a:off x="8699500" y="13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64914</xdr:rowOff>
    </xdr:from>
    <xdr:ext cx="534377" cy="259045"/>
    <xdr:sp macro="" textlink="">
      <xdr:nvSpPr>
        <xdr:cNvPr id="431" name="テキスト ボックス 430">
          <a:extLst>
            <a:ext uri="{FF2B5EF4-FFF2-40B4-BE49-F238E27FC236}">
              <a16:creationId xmlns:a16="http://schemas.microsoft.com/office/drawing/2014/main" id="{80F47453-8C38-4131-BF16-7CEB395CE7E3}"/>
            </a:ext>
          </a:extLst>
        </xdr:cNvPr>
        <xdr:cNvSpPr txBox="1"/>
      </xdr:nvSpPr>
      <xdr:spPr>
        <a:xfrm>
          <a:off x="8483111" y="129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103081</xdr:rowOff>
    </xdr:from>
    <xdr:to>
      <xdr:col>41</xdr:col>
      <xdr:colOff>101600</xdr:colOff>
      <xdr:row>78</xdr:row>
      <xdr:rowOff>33231</xdr:rowOff>
    </xdr:to>
    <xdr:sp macro="" textlink="">
      <xdr:nvSpPr>
        <xdr:cNvPr id="432" name="楕円 431">
          <a:extLst>
            <a:ext uri="{FF2B5EF4-FFF2-40B4-BE49-F238E27FC236}">
              <a16:creationId xmlns:a16="http://schemas.microsoft.com/office/drawing/2014/main" id="{B7B52CE7-A4A6-4330-8BC1-A5524E28D32D}"/>
            </a:ext>
          </a:extLst>
        </xdr:cNvPr>
        <xdr:cNvSpPr/>
      </xdr:nvSpPr>
      <xdr:spPr>
        <a:xfrm>
          <a:off x="7810500" y="133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49758</xdr:rowOff>
    </xdr:from>
    <xdr:ext cx="534377" cy="259045"/>
    <xdr:sp macro="" textlink="">
      <xdr:nvSpPr>
        <xdr:cNvPr id="433" name="テキスト ボックス 432">
          <a:extLst>
            <a:ext uri="{FF2B5EF4-FFF2-40B4-BE49-F238E27FC236}">
              <a16:creationId xmlns:a16="http://schemas.microsoft.com/office/drawing/2014/main" id="{802EB6EF-4A68-4F7D-ABDC-B298456681BE}"/>
            </a:ext>
          </a:extLst>
        </xdr:cNvPr>
        <xdr:cNvSpPr txBox="1"/>
      </xdr:nvSpPr>
      <xdr:spPr>
        <a:xfrm>
          <a:off x="7594111" y="130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2939</xdr:rowOff>
    </xdr:from>
    <xdr:to>
      <xdr:col>36</xdr:col>
      <xdr:colOff>165100</xdr:colOff>
      <xdr:row>78</xdr:row>
      <xdr:rowOff>104539</xdr:rowOff>
    </xdr:to>
    <xdr:sp macro="" textlink="">
      <xdr:nvSpPr>
        <xdr:cNvPr id="434" name="楕円 433">
          <a:extLst>
            <a:ext uri="{FF2B5EF4-FFF2-40B4-BE49-F238E27FC236}">
              <a16:creationId xmlns:a16="http://schemas.microsoft.com/office/drawing/2014/main" id="{84F50490-7F00-4393-9F4B-784D6C59171A}"/>
            </a:ext>
          </a:extLst>
        </xdr:cNvPr>
        <xdr:cNvSpPr/>
      </xdr:nvSpPr>
      <xdr:spPr>
        <a:xfrm>
          <a:off x="6921500" y="133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95666</xdr:rowOff>
    </xdr:from>
    <xdr:ext cx="534377" cy="259045"/>
    <xdr:sp macro="" textlink="">
      <xdr:nvSpPr>
        <xdr:cNvPr id="435" name="テキスト ボックス 434">
          <a:extLst>
            <a:ext uri="{FF2B5EF4-FFF2-40B4-BE49-F238E27FC236}">
              <a16:creationId xmlns:a16="http://schemas.microsoft.com/office/drawing/2014/main" id="{656CD16D-C5D1-4C91-912C-4235C9769494}"/>
            </a:ext>
          </a:extLst>
        </xdr:cNvPr>
        <xdr:cNvSpPr txBox="1"/>
      </xdr:nvSpPr>
      <xdr:spPr>
        <a:xfrm>
          <a:off x="6705111" y="134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2E3CF1A7-9F60-4EBA-AAA6-B0657096802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66036917-507F-4352-A6FC-DC8C773A3C8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1B7C0DC8-FFD4-45CD-98EC-FD57E255A6C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306CBEAB-E526-434D-9CA2-55D461ACEB6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A62516AA-13F4-4430-9937-D69F52D39E8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BA368ECA-7681-4E46-891C-4C5CD9D054F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A451CB0F-CAE4-4FBD-B6A1-F744EB59BA5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864CA7E7-5910-47DE-B25A-1605E185730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9B2A09C6-5FC2-41C3-A47B-AA7C011B601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464D54B-AC4B-4225-A55E-DEE513BC7CF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BE228702-27C9-41EF-ADBA-29F29514E368}"/>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3AE9548E-85A5-4502-A150-586CFED73A1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B57BF90D-8D6A-4278-8C89-3DF3B135145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CF5B7138-7682-4A98-A640-B6FED692DB32}"/>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3ED4F8A3-19DA-44BF-AABD-DE653828E947}"/>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457C6467-9F4A-49F3-BDA3-F75C3E621EAC}"/>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B5492F7D-44B7-4360-821B-5EEBF1D6780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BCD897BB-2223-4F85-81D4-68AF273DAD8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84040CDB-A011-4575-940F-941BFA98EE3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E3596A51-4C8A-49F2-8CA0-C78A4A79B1AD}"/>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6E4D1FA5-A872-4CAC-A2B4-9474922E482B}"/>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62506DE7-92C2-4A46-81D7-2EAB798D14C2}"/>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49AF9E0F-F055-43CD-A3B4-BB2E90546934}"/>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F6B8957C-8B49-4ACA-B064-DE661B802606}"/>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98809</xdr:rowOff>
    </xdr:from>
    <xdr:to>
      <xdr:col>55</xdr:col>
      <xdr:colOff>0</xdr:colOff>
      <xdr:row>97</xdr:row>
      <xdr:rowOff>35933</xdr:rowOff>
    </xdr:to>
    <xdr:cxnSp macro="">
      <xdr:nvCxnSpPr>
        <xdr:cNvPr id="460" name="直線コネクタ 459">
          <a:extLst>
            <a:ext uri="{FF2B5EF4-FFF2-40B4-BE49-F238E27FC236}">
              <a16:creationId xmlns:a16="http://schemas.microsoft.com/office/drawing/2014/main" id="{AB90A9FB-D247-43C9-AEBD-AF9415CA3659}"/>
            </a:ext>
          </a:extLst>
        </xdr:cNvPr>
        <xdr:cNvCxnSpPr/>
      </xdr:nvCxnSpPr>
      <xdr:spPr>
        <a:xfrm>
          <a:off x="9639300" y="16558009"/>
          <a:ext cx="838200" cy="10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2B8EBC9B-D2D0-4BD8-9F96-639BB9DDD69D}"/>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2723AE24-59B4-4A4D-9B1A-58A5A3AAB734}"/>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98809</xdr:rowOff>
    </xdr:from>
    <xdr:to>
      <xdr:col>50</xdr:col>
      <xdr:colOff>114300</xdr:colOff>
      <xdr:row>97</xdr:row>
      <xdr:rowOff>3266</xdr:rowOff>
    </xdr:to>
    <xdr:cxnSp macro="">
      <xdr:nvCxnSpPr>
        <xdr:cNvPr id="463" name="直線コネクタ 462">
          <a:extLst>
            <a:ext uri="{FF2B5EF4-FFF2-40B4-BE49-F238E27FC236}">
              <a16:creationId xmlns:a16="http://schemas.microsoft.com/office/drawing/2014/main" id="{13F8161B-7DA9-4DEB-A2EB-320C8E3A8E87}"/>
            </a:ext>
          </a:extLst>
        </xdr:cNvPr>
        <xdr:cNvCxnSpPr/>
      </xdr:nvCxnSpPr>
      <xdr:spPr>
        <a:xfrm flipV="1">
          <a:off x="8750300" y="16558009"/>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932823F1-62A2-4D39-B777-C3211FF03496}"/>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581C24E8-4FD1-4503-8EBF-41A104F9AC55}"/>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87847</xdr:rowOff>
    </xdr:from>
    <xdr:to>
      <xdr:col>45</xdr:col>
      <xdr:colOff>177800</xdr:colOff>
      <xdr:row>97</xdr:row>
      <xdr:rowOff>3266</xdr:rowOff>
    </xdr:to>
    <xdr:cxnSp macro="">
      <xdr:nvCxnSpPr>
        <xdr:cNvPr id="466" name="直線コネクタ 465">
          <a:extLst>
            <a:ext uri="{FF2B5EF4-FFF2-40B4-BE49-F238E27FC236}">
              <a16:creationId xmlns:a16="http://schemas.microsoft.com/office/drawing/2014/main" id="{5575DAE1-65E3-46DB-9D7A-517896ACA3CC}"/>
            </a:ext>
          </a:extLst>
        </xdr:cNvPr>
        <xdr:cNvCxnSpPr/>
      </xdr:nvCxnSpPr>
      <xdr:spPr>
        <a:xfrm>
          <a:off x="7861300" y="1654704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3F0B13F5-3B75-4995-8C74-3188121B267E}"/>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A1CE4688-F3C1-4E8B-81B3-0AD887B37367}"/>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87847</xdr:rowOff>
    </xdr:from>
    <xdr:to>
      <xdr:col>41</xdr:col>
      <xdr:colOff>50800</xdr:colOff>
      <xdr:row>97</xdr:row>
      <xdr:rowOff>85824</xdr:rowOff>
    </xdr:to>
    <xdr:cxnSp macro="">
      <xdr:nvCxnSpPr>
        <xdr:cNvPr id="469" name="直線コネクタ 468">
          <a:extLst>
            <a:ext uri="{FF2B5EF4-FFF2-40B4-BE49-F238E27FC236}">
              <a16:creationId xmlns:a16="http://schemas.microsoft.com/office/drawing/2014/main" id="{FBF278A3-2712-4EE4-8C54-8697D57DBBE3}"/>
            </a:ext>
          </a:extLst>
        </xdr:cNvPr>
        <xdr:cNvCxnSpPr/>
      </xdr:nvCxnSpPr>
      <xdr:spPr>
        <a:xfrm flipV="1">
          <a:off x="6972300" y="16547047"/>
          <a:ext cx="889000" cy="16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2C2195F7-CAC9-4850-9D23-4F272658C6EE}"/>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7CD5C848-1E9A-4E3D-87FD-3840BB43AD87}"/>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4EDA3DB3-D7EE-4F4F-8582-518A57AB29BA}"/>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67E38773-C0F4-481E-B43B-FA9890327CCA}"/>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1F805BF4-EB7B-4962-B5A5-ED10D0D6114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DDEC39BF-3AB7-4034-9733-3E6FF2DF538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ED207A5-E965-4DCF-A9A2-C8F6D860522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3D867D6-1210-407C-B9C3-280525985FC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51006DA6-C974-4ABE-8E3E-79F40D194C5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156583</xdr:rowOff>
    </xdr:from>
    <xdr:to>
      <xdr:col>55</xdr:col>
      <xdr:colOff>50800</xdr:colOff>
      <xdr:row>97</xdr:row>
      <xdr:rowOff>86733</xdr:rowOff>
    </xdr:to>
    <xdr:sp macro="" textlink="">
      <xdr:nvSpPr>
        <xdr:cNvPr id="479" name="楕円 478">
          <a:extLst>
            <a:ext uri="{FF2B5EF4-FFF2-40B4-BE49-F238E27FC236}">
              <a16:creationId xmlns:a16="http://schemas.microsoft.com/office/drawing/2014/main" id="{D0CAAF35-3061-4FCC-A713-DF922E74D107}"/>
            </a:ext>
          </a:extLst>
        </xdr:cNvPr>
        <xdr:cNvSpPr/>
      </xdr:nvSpPr>
      <xdr:spPr>
        <a:xfrm>
          <a:off x="10426700" y="166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135010</xdr:rowOff>
    </xdr:from>
    <xdr:ext cx="534377" cy="259045"/>
    <xdr:sp macro="" textlink="">
      <xdr:nvSpPr>
        <xdr:cNvPr id="480" name="普通建設事業費 （ うち更新整備　）該当値テキスト">
          <a:extLst>
            <a:ext uri="{FF2B5EF4-FFF2-40B4-BE49-F238E27FC236}">
              <a16:creationId xmlns:a16="http://schemas.microsoft.com/office/drawing/2014/main" id="{506E2F55-6A6F-4283-A12C-D9ADB0D6E91E}"/>
            </a:ext>
          </a:extLst>
        </xdr:cNvPr>
        <xdr:cNvSpPr txBox="1"/>
      </xdr:nvSpPr>
      <xdr:spPr>
        <a:xfrm>
          <a:off x="10528300" y="1659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48009</xdr:rowOff>
    </xdr:from>
    <xdr:to>
      <xdr:col>50</xdr:col>
      <xdr:colOff>165100</xdr:colOff>
      <xdr:row>96</xdr:row>
      <xdr:rowOff>149609</xdr:rowOff>
    </xdr:to>
    <xdr:sp macro="" textlink="">
      <xdr:nvSpPr>
        <xdr:cNvPr id="481" name="楕円 480">
          <a:extLst>
            <a:ext uri="{FF2B5EF4-FFF2-40B4-BE49-F238E27FC236}">
              <a16:creationId xmlns:a16="http://schemas.microsoft.com/office/drawing/2014/main" id="{C4F5DF38-7F79-4E68-A11A-6516541920E5}"/>
            </a:ext>
          </a:extLst>
        </xdr:cNvPr>
        <xdr:cNvSpPr/>
      </xdr:nvSpPr>
      <xdr:spPr>
        <a:xfrm>
          <a:off x="9588500" y="165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166136</xdr:rowOff>
    </xdr:from>
    <xdr:ext cx="534377" cy="259045"/>
    <xdr:sp macro="" textlink="">
      <xdr:nvSpPr>
        <xdr:cNvPr id="482" name="テキスト ボックス 481">
          <a:extLst>
            <a:ext uri="{FF2B5EF4-FFF2-40B4-BE49-F238E27FC236}">
              <a16:creationId xmlns:a16="http://schemas.microsoft.com/office/drawing/2014/main" id="{FE872A2F-5AE1-49A6-8345-9A89CCD47793}"/>
            </a:ext>
          </a:extLst>
        </xdr:cNvPr>
        <xdr:cNvSpPr txBox="1"/>
      </xdr:nvSpPr>
      <xdr:spPr>
        <a:xfrm>
          <a:off x="9372111" y="162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123916</xdr:rowOff>
    </xdr:from>
    <xdr:to>
      <xdr:col>46</xdr:col>
      <xdr:colOff>38100</xdr:colOff>
      <xdr:row>97</xdr:row>
      <xdr:rowOff>54066</xdr:rowOff>
    </xdr:to>
    <xdr:sp macro="" textlink="">
      <xdr:nvSpPr>
        <xdr:cNvPr id="483" name="楕円 482">
          <a:extLst>
            <a:ext uri="{FF2B5EF4-FFF2-40B4-BE49-F238E27FC236}">
              <a16:creationId xmlns:a16="http://schemas.microsoft.com/office/drawing/2014/main" id="{7E0C719F-26BA-4D82-BE93-02FFFB1D2C75}"/>
            </a:ext>
          </a:extLst>
        </xdr:cNvPr>
        <xdr:cNvSpPr/>
      </xdr:nvSpPr>
      <xdr:spPr>
        <a:xfrm>
          <a:off x="8699500" y="165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45193</xdr:rowOff>
    </xdr:from>
    <xdr:ext cx="534377" cy="259045"/>
    <xdr:sp macro="" textlink="">
      <xdr:nvSpPr>
        <xdr:cNvPr id="484" name="テキスト ボックス 483">
          <a:extLst>
            <a:ext uri="{FF2B5EF4-FFF2-40B4-BE49-F238E27FC236}">
              <a16:creationId xmlns:a16="http://schemas.microsoft.com/office/drawing/2014/main" id="{9F136AE8-299F-4CD9-83DA-780BB54358E1}"/>
            </a:ext>
          </a:extLst>
        </xdr:cNvPr>
        <xdr:cNvSpPr txBox="1"/>
      </xdr:nvSpPr>
      <xdr:spPr>
        <a:xfrm>
          <a:off x="8483111" y="166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37047</xdr:rowOff>
    </xdr:from>
    <xdr:to>
      <xdr:col>41</xdr:col>
      <xdr:colOff>101600</xdr:colOff>
      <xdr:row>96</xdr:row>
      <xdr:rowOff>138647</xdr:rowOff>
    </xdr:to>
    <xdr:sp macro="" textlink="">
      <xdr:nvSpPr>
        <xdr:cNvPr id="485" name="楕円 484">
          <a:extLst>
            <a:ext uri="{FF2B5EF4-FFF2-40B4-BE49-F238E27FC236}">
              <a16:creationId xmlns:a16="http://schemas.microsoft.com/office/drawing/2014/main" id="{180602E4-99EE-46C4-A572-C2C1B5FD74DE}"/>
            </a:ext>
          </a:extLst>
        </xdr:cNvPr>
        <xdr:cNvSpPr/>
      </xdr:nvSpPr>
      <xdr:spPr>
        <a:xfrm>
          <a:off x="7810500" y="164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155174</xdr:rowOff>
    </xdr:from>
    <xdr:ext cx="534377" cy="259045"/>
    <xdr:sp macro="" textlink="">
      <xdr:nvSpPr>
        <xdr:cNvPr id="486" name="テキスト ボックス 485">
          <a:extLst>
            <a:ext uri="{FF2B5EF4-FFF2-40B4-BE49-F238E27FC236}">
              <a16:creationId xmlns:a16="http://schemas.microsoft.com/office/drawing/2014/main" id="{98B045BC-F800-4EA5-9E3F-C6AEC65C2763}"/>
            </a:ext>
          </a:extLst>
        </xdr:cNvPr>
        <xdr:cNvSpPr txBox="1"/>
      </xdr:nvSpPr>
      <xdr:spPr>
        <a:xfrm>
          <a:off x="7594111" y="162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35024</xdr:rowOff>
    </xdr:from>
    <xdr:to>
      <xdr:col>36</xdr:col>
      <xdr:colOff>165100</xdr:colOff>
      <xdr:row>97</xdr:row>
      <xdr:rowOff>136624</xdr:rowOff>
    </xdr:to>
    <xdr:sp macro="" textlink="">
      <xdr:nvSpPr>
        <xdr:cNvPr id="487" name="楕円 486">
          <a:extLst>
            <a:ext uri="{FF2B5EF4-FFF2-40B4-BE49-F238E27FC236}">
              <a16:creationId xmlns:a16="http://schemas.microsoft.com/office/drawing/2014/main" id="{C7EB3DA7-908F-485D-BEE1-D4A356515B72}"/>
            </a:ext>
          </a:extLst>
        </xdr:cNvPr>
        <xdr:cNvSpPr/>
      </xdr:nvSpPr>
      <xdr:spPr>
        <a:xfrm>
          <a:off x="6921500" y="16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127751</xdr:rowOff>
    </xdr:from>
    <xdr:ext cx="534377" cy="259045"/>
    <xdr:sp macro="" textlink="">
      <xdr:nvSpPr>
        <xdr:cNvPr id="488" name="テキスト ボックス 487">
          <a:extLst>
            <a:ext uri="{FF2B5EF4-FFF2-40B4-BE49-F238E27FC236}">
              <a16:creationId xmlns:a16="http://schemas.microsoft.com/office/drawing/2014/main" id="{3745252F-710A-4445-ABB4-D9782FCEB1A9}"/>
            </a:ext>
          </a:extLst>
        </xdr:cNvPr>
        <xdr:cNvSpPr txBox="1"/>
      </xdr:nvSpPr>
      <xdr:spPr>
        <a:xfrm>
          <a:off x="6705111" y="167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536DB782-47FF-44A4-A258-4AE58FCB788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33355B6-6600-4B21-8BAD-8031436AFE7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802F5D80-8C6B-44E6-AF29-CCCEE253BA9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D30DE21A-0B7C-4B0F-9CDB-4A50001B5BF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BA90822A-779E-47A6-9407-146916B8DF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AD45F7A9-7239-4554-85FC-4DE3CA90473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8C6286AE-4D1A-4DC2-8B33-97E5FDE70BF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57981E27-7047-4F24-AC27-17337A172DE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F8D38473-2FBE-4BC7-A1FA-DA545090F64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FB04D12D-2AC1-4687-94AD-A313909F919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1B9AF854-D823-439B-9D7E-A9B74DA284F5}"/>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EB7D0B01-F5E2-47DD-9361-986AAF067999}"/>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F0DBAE89-4283-4A5E-BE35-E4C088E940D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5119BFC3-0176-4B72-AF67-DFDCDA440E49}"/>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E3B49316-85C8-4E23-B566-C451A055DFB3}"/>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9910073C-060C-4361-9BF9-3F88C1DE1107}"/>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FF1B88AE-E666-41F8-B376-5C437E4C945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18ED7464-DD7F-442A-AA0C-19E02F82240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A2B47E11-BCBC-4F7A-8BF4-32F359633CB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2803F5AA-9A1E-415D-82BD-9040CEF1BB79}"/>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36A5F6A-B3C7-4FC5-B933-E83E3DCADFA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3F7FF902-16A8-4CFA-8F84-099BD858E36D}"/>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8DB4D88E-9E9F-4CCA-A15B-9C9226D2DF7C}"/>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E739D660-3C69-427A-B82C-8D6643C4B096}"/>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160657</xdr:rowOff>
    </xdr:from>
    <xdr:to>
      <xdr:col>85</xdr:col>
      <xdr:colOff>127000</xdr:colOff>
      <xdr:row>38</xdr:row>
      <xdr:rowOff>24331</xdr:rowOff>
    </xdr:to>
    <xdr:cxnSp macro="">
      <xdr:nvCxnSpPr>
        <xdr:cNvPr id="513" name="直線コネクタ 512">
          <a:extLst>
            <a:ext uri="{FF2B5EF4-FFF2-40B4-BE49-F238E27FC236}">
              <a16:creationId xmlns:a16="http://schemas.microsoft.com/office/drawing/2014/main" id="{B4BEC9B0-9F91-4E51-AADF-D8D1993E55CF}"/>
            </a:ext>
          </a:extLst>
        </xdr:cNvPr>
        <xdr:cNvCxnSpPr/>
      </xdr:nvCxnSpPr>
      <xdr:spPr>
        <a:xfrm>
          <a:off x="15481300" y="6504307"/>
          <a:ext cx="838200" cy="3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253A6A98-07CB-4231-9DD2-4FE9DE3E57D6}"/>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7709F124-0319-417C-93AC-D2B1DC0676BD}"/>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71497</xdr:rowOff>
    </xdr:from>
    <xdr:to>
      <xdr:col>81</xdr:col>
      <xdr:colOff>50800</xdr:colOff>
      <xdr:row>37</xdr:row>
      <xdr:rowOff>160657</xdr:rowOff>
    </xdr:to>
    <xdr:cxnSp macro="">
      <xdr:nvCxnSpPr>
        <xdr:cNvPr id="516" name="直線コネクタ 515">
          <a:extLst>
            <a:ext uri="{FF2B5EF4-FFF2-40B4-BE49-F238E27FC236}">
              <a16:creationId xmlns:a16="http://schemas.microsoft.com/office/drawing/2014/main" id="{6DCA3333-F10A-4A4E-8177-9014ACD910AE}"/>
            </a:ext>
          </a:extLst>
        </xdr:cNvPr>
        <xdr:cNvCxnSpPr/>
      </xdr:nvCxnSpPr>
      <xdr:spPr>
        <a:xfrm>
          <a:off x="14592300" y="6415147"/>
          <a:ext cx="889000" cy="8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9D3DFBE5-6630-41D5-A529-2D9CE57BF123}"/>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8" name="テキスト ボックス 517">
          <a:extLst>
            <a:ext uri="{FF2B5EF4-FFF2-40B4-BE49-F238E27FC236}">
              <a16:creationId xmlns:a16="http://schemas.microsoft.com/office/drawing/2014/main" id="{47CBF789-D785-4191-A7B1-FB44100528EA}"/>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71497</xdr:rowOff>
    </xdr:from>
    <xdr:to>
      <xdr:col>76</xdr:col>
      <xdr:colOff>114300</xdr:colOff>
      <xdr:row>37</xdr:row>
      <xdr:rowOff>161051</xdr:rowOff>
    </xdr:to>
    <xdr:cxnSp macro="">
      <xdr:nvCxnSpPr>
        <xdr:cNvPr id="519" name="直線コネクタ 518">
          <a:extLst>
            <a:ext uri="{FF2B5EF4-FFF2-40B4-BE49-F238E27FC236}">
              <a16:creationId xmlns:a16="http://schemas.microsoft.com/office/drawing/2014/main" id="{99F02FC9-5E67-4700-AAE5-930A953484E1}"/>
            </a:ext>
          </a:extLst>
        </xdr:cNvPr>
        <xdr:cNvCxnSpPr/>
      </xdr:nvCxnSpPr>
      <xdr:spPr>
        <a:xfrm flipV="1">
          <a:off x="13703300" y="6415147"/>
          <a:ext cx="889000" cy="8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1D0583E6-C115-4E53-9231-0597FB3D9D54}"/>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a16="http://schemas.microsoft.com/office/drawing/2014/main" id="{A314CDC9-AC11-443B-9FA3-CCF4F8C91E48}"/>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161051</xdr:rowOff>
    </xdr:from>
    <xdr:to>
      <xdr:col>71</xdr:col>
      <xdr:colOff>177800</xdr:colOff>
      <xdr:row>38</xdr:row>
      <xdr:rowOff>22445</xdr:rowOff>
    </xdr:to>
    <xdr:cxnSp macro="">
      <xdr:nvCxnSpPr>
        <xdr:cNvPr id="522" name="直線コネクタ 521">
          <a:extLst>
            <a:ext uri="{FF2B5EF4-FFF2-40B4-BE49-F238E27FC236}">
              <a16:creationId xmlns:a16="http://schemas.microsoft.com/office/drawing/2014/main" id="{1C57E2A1-9EF3-494F-9CA7-3EB34E3BAA7B}"/>
            </a:ext>
          </a:extLst>
        </xdr:cNvPr>
        <xdr:cNvCxnSpPr/>
      </xdr:nvCxnSpPr>
      <xdr:spPr>
        <a:xfrm flipV="1">
          <a:off x="12814300" y="6504701"/>
          <a:ext cx="889000" cy="3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3D75E4E-43CB-4894-8C3E-38F2A46BC06D}"/>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a:extLst>
            <a:ext uri="{FF2B5EF4-FFF2-40B4-BE49-F238E27FC236}">
              <a16:creationId xmlns:a16="http://schemas.microsoft.com/office/drawing/2014/main" id="{90B82778-69F9-4B9C-914F-0018D947AA7A}"/>
            </a:ext>
          </a:extLst>
        </xdr:cNvPr>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5C98DAD7-225C-4840-A09B-F3B2FC2BDF78}"/>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CA8CD53A-4DE0-4673-A8AC-DD79539AC6F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2588FB7-D32D-49AB-B711-07987C209B4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22056A0F-D653-4DFB-8F00-7636625A73E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086A384-388E-43DB-81F1-01551190A50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D8EDF6EC-A681-475E-A72E-4D2367114FD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33C83DD3-A29B-48B7-A207-7E10689211F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144981</xdr:rowOff>
    </xdr:from>
    <xdr:to>
      <xdr:col>85</xdr:col>
      <xdr:colOff>177800</xdr:colOff>
      <xdr:row>38</xdr:row>
      <xdr:rowOff>75132</xdr:rowOff>
    </xdr:to>
    <xdr:sp macro="" textlink="">
      <xdr:nvSpPr>
        <xdr:cNvPr id="532" name="楕円 531">
          <a:extLst>
            <a:ext uri="{FF2B5EF4-FFF2-40B4-BE49-F238E27FC236}">
              <a16:creationId xmlns:a16="http://schemas.microsoft.com/office/drawing/2014/main" id="{4E1DEAB3-B590-4A5E-B81C-F8B615DACE0D}"/>
            </a:ext>
          </a:extLst>
        </xdr:cNvPr>
        <xdr:cNvSpPr/>
      </xdr:nvSpPr>
      <xdr:spPr>
        <a:xfrm>
          <a:off x="16268700" y="6488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2B07B51A-A1A0-44CF-B25B-ED93D14135A7}"/>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109857</xdr:rowOff>
    </xdr:from>
    <xdr:to>
      <xdr:col>81</xdr:col>
      <xdr:colOff>101600</xdr:colOff>
      <xdr:row>38</xdr:row>
      <xdr:rowOff>40007</xdr:rowOff>
    </xdr:to>
    <xdr:sp macro="" textlink="">
      <xdr:nvSpPr>
        <xdr:cNvPr id="534" name="楕円 533">
          <a:extLst>
            <a:ext uri="{FF2B5EF4-FFF2-40B4-BE49-F238E27FC236}">
              <a16:creationId xmlns:a16="http://schemas.microsoft.com/office/drawing/2014/main" id="{93D6ECD6-0634-40EE-87D3-1219C1F1834B}"/>
            </a:ext>
          </a:extLst>
        </xdr:cNvPr>
        <xdr:cNvSpPr/>
      </xdr:nvSpPr>
      <xdr:spPr>
        <a:xfrm>
          <a:off x="15430500" y="64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56534</xdr:rowOff>
    </xdr:from>
    <xdr:ext cx="469744" cy="259045"/>
    <xdr:sp macro="" textlink="">
      <xdr:nvSpPr>
        <xdr:cNvPr id="535" name="テキスト ボックス 534">
          <a:extLst>
            <a:ext uri="{FF2B5EF4-FFF2-40B4-BE49-F238E27FC236}">
              <a16:creationId xmlns:a16="http://schemas.microsoft.com/office/drawing/2014/main" id="{3B788A38-2406-496E-A91A-FD69CD4E630D}"/>
            </a:ext>
          </a:extLst>
        </xdr:cNvPr>
        <xdr:cNvSpPr txBox="1"/>
      </xdr:nvSpPr>
      <xdr:spPr>
        <a:xfrm>
          <a:off x="15246428" y="622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20697</xdr:rowOff>
    </xdr:from>
    <xdr:to>
      <xdr:col>76</xdr:col>
      <xdr:colOff>165100</xdr:colOff>
      <xdr:row>37</xdr:row>
      <xdr:rowOff>122297</xdr:rowOff>
    </xdr:to>
    <xdr:sp macro="" textlink="">
      <xdr:nvSpPr>
        <xdr:cNvPr id="536" name="楕円 535">
          <a:extLst>
            <a:ext uri="{FF2B5EF4-FFF2-40B4-BE49-F238E27FC236}">
              <a16:creationId xmlns:a16="http://schemas.microsoft.com/office/drawing/2014/main" id="{3C19D0E2-68C8-4D24-965D-D1677838E52D}"/>
            </a:ext>
          </a:extLst>
        </xdr:cNvPr>
        <xdr:cNvSpPr/>
      </xdr:nvSpPr>
      <xdr:spPr>
        <a:xfrm>
          <a:off x="14541500" y="63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138824</xdr:rowOff>
    </xdr:from>
    <xdr:ext cx="534377" cy="259045"/>
    <xdr:sp macro="" textlink="">
      <xdr:nvSpPr>
        <xdr:cNvPr id="537" name="テキスト ボックス 536">
          <a:extLst>
            <a:ext uri="{FF2B5EF4-FFF2-40B4-BE49-F238E27FC236}">
              <a16:creationId xmlns:a16="http://schemas.microsoft.com/office/drawing/2014/main" id="{AABD55DD-7334-414A-8C3F-50229915261B}"/>
            </a:ext>
          </a:extLst>
        </xdr:cNvPr>
        <xdr:cNvSpPr txBox="1"/>
      </xdr:nvSpPr>
      <xdr:spPr>
        <a:xfrm>
          <a:off x="14325111" y="61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110251</xdr:rowOff>
    </xdr:from>
    <xdr:to>
      <xdr:col>72</xdr:col>
      <xdr:colOff>38100</xdr:colOff>
      <xdr:row>38</xdr:row>
      <xdr:rowOff>40401</xdr:rowOff>
    </xdr:to>
    <xdr:sp macro="" textlink="">
      <xdr:nvSpPr>
        <xdr:cNvPr id="538" name="楕円 537">
          <a:extLst>
            <a:ext uri="{FF2B5EF4-FFF2-40B4-BE49-F238E27FC236}">
              <a16:creationId xmlns:a16="http://schemas.microsoft.com/office/drawing/2014/main" id="{83E0D64F-AEDA-43B2-9095-D3B9917B067E}"/>
            </a:ext>
          </a:extLst>
        </xdr:cNvPr>
        <xdr:cNvSpPr/>
      </xdr:nvSpPr>
      <xdr:spPr>
        <a:xfrm>
          <a:off x="13652500" y="6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56928</xdr:rowOff>
    </xdr:from>
    <xdr:ext cx="469744" cy="259045"/>
    <xdr:sp macro="" textlink="">
      <xdr:nvSpPr>
        <xdr:cNvPr id="539" name="テキスト ボックス 538">
          <a:extLst>
            <a:ext uri="{FF2B5EF4-FFF2-40B4-BE49-F238E27FC236}">
              <a16:creationId xmlns:a16="http://schemas.microsoft.com/office/drawing/2014/main" id="{3DD6CD63-0AB8-4EF0-8A41-102EA2B13806}"/>
            </a:ext>
          </a:extLst>
        </xdr:cNvPr>
        <xdr:cNvSpPr txBox="1"/>
      </xdr:nvSpPr>
      <xdr:spPr>
        <a:xfrm>
          <a:off x="13468428" y="622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143096</xdr:rowOff>
    </xdr:from>
    <xdr:to>
      <xdr:col>67</xdr:col>
      <xdr:colOff>101600</xdr:colOff>
      <xdr:row>38</xdr:row>
      <xdr:rowOff>73245</xdr:rowOff>
    </xdr:to>
    <xdr:sp macro="" textlink="">
      <xdr:nvSpPr>
        <xdr:cNvPr id="540" name="楕円 539">
          <a:extLst>
            <a:ext uri="{FF2B5EF4-FFF2-40B4-BE49-F238E27FC236}">
              <a16:creationId xmlns:a16="http://schemas.microsoft.com/office/drawing/2014/main" id="{006BA750-A380-4184-B05C-32FC6BE33CE8}"/>
            </a:ext>
          </a:extLst>
        </xdr:cNvPr>
        <xdr:cNvSpPr/>
      </xdr:nvSpPr>
      <xdr:spPr>
        <a:xfrm>
          <a:off x="12763500" y="6486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64372</xdr:rowOff>
    </xdr:from>
    <xdr:ext cx="378565" cy="259045"/>
    <xdr:sp macro="" textlink="">
      <xdr:nvSpPr>
        <xdr:cNvPr id="541" name="テキスト ボックス 540">
          <a:extLst>
            <a:ext uri="{FF2B5EF4-FFF2-40B4-BE49-F238E27FC236}">
              <a16:creationId xmlns:a16="http://schemas.microsoft.com/office/drawing/2014/main" id="{56707540-895A-408E-8E08-DA51F272D47C}"/>
            </a:ext>
          </a:extLst>
        </xdr:cNvPr>
        <xdr:cNvSpPr txBox="1"/>
      </xdr:nvSpPr>
      <xdr:spPr>
        <a:xfrm>
          <a:off x="12625017" y="657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626EF1CF-2E33-4230-8D97-76BE27CD115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44A6D7BF-B728-474D-B233-50390EC70E7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A897DC4E-C76D-4322-87CB-075CB25C059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9100281D-44D4-42E7-A6CE-ABA2BF27B96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FB1F91E5-C1E8-4AFC-83F4-B2FD2B0AA79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21469D52-E38E-47B5-9606-6B3CF58538C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1F6644A0-E0B6-4377-8C6E-3501405DB53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219F0E2F-EEC1-4982-9A08-0527610985E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B7E58837-7C46-4CED-A8B0-F7EAE28A3D2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2982C9D8-E8AA-40B3-97AC-F7DE1F4641D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DC0EA6DA-BF16-49BE-ACBF-AAF8F2455ABB}"/>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1B22301C-5341-4405-A9D1-210F84DAC14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3ED5C332-1A22-49A5-8E8A-186C4FBBDFBD}"/>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2C3E9E1-B213-4AF4-9CD0-8261C747E52D}"/>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56EF02F0-AA10-4C43-B917-E68A753C761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739C87D2-C2CD-4B56-AAFC-DE11DFFBCBD2}"/>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64DC3EE2-1976-4BBB-B014-0B2B8AC06903}"/>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CFD255AF-B7DA-4387-8452-A7E8C7D0A42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CDD6C58F-2395-4010-B549-4CB65F539ED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FFCCB32D-8C80-4023-82E0-252D05C0C83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337129AE-1DEF-4E91-8774-41E00282AB8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61B9720-2C49-4529-B3D0-84456DC9755A}"/>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6159788B-ADD1-45FA-8B03-B66575D173B8}"/>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BBE49CFB-A771-42F6-A4B6-EDB0C18CBBD1}"/>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164D2C64-AA7F-49CF-BB14-06671ACC8838}"/>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1ACDA7CD-734A-4F4A-8AAC-C977643930C5}"/>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69FE8549-A97B-476C-AE9A-65EFE09DDF74}"/>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74686EA2-6F10-4F1A-93B8-9692F991FA74}"/>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7C0F7DE6-5687-4616-AE40-DCBFBA9494E5}"/>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E22422F4-148F-424A-B8CF-8D81A1D736F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A37360B1-7F70-4428-A8B9-E580AD7287E6}"/>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2D7A0F89-47EC-4649-B034-0510D5CDA7E4}"/>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9C53761-902F-44DF-9B16-3FC847EFA6D7}"/>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999B1905-A28B-4182-91F9-6E3128EB9548}"/>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33472163-5D5A-4773-ADAF-E32F815C620B}"/>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689BC7A4-AF6E-4F8E-9CE4-54A339150AFB}"/>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C209A523-183C-4B1D-A865-08B4D46F596D}"/>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63517E52-BEB2-4D15-9376-A8C94B548BFC}"/>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DAAF41AA-F3A8-488A-AF80-77DECA87A6AD}"/>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138C3FF8-58DB-4791-AE54-B51804FF784C}"/>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4A5F2974-CBDD-441A-8076-516CD73661D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E518BA3-A7A7-407C-B4DF-0B4AC8A8227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5C34428-27E4-4F59-AD9E-D9682C7AD7B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42638D8-76CD-44AD-B6CE-58ACD8758F8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795E604-7ED8-4DB0-8E2E-54A9808C014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9FC71066-9CD1-4DA0-A636-BF319D754677}"/>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F2AFF85E-4D12-4DEF-BD54-BAA211A4ADFA}"/>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812EC48C-F971-4FB8-B6D2-E69218438C5B}"/>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81711406-A6FE-4341-878A-59F536951226}"/>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A42742A7-EF0B-43D3-A212-001A025B919B}"/>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E234BDD2-1DDA-4AF4-953D-B575960599A1}"/>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5FAF1002-5925-4FBA-8F43-8B621CC10F1B}"/>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DD373C9-9D68-4DF8-B25E-46876AFEC757}"/>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BED13D86-0A19-4668-AD07-313A2FAF08B1}"/>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D8A388BB-6466-4373-A693-DD960D4FB4F9}"/>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4AD3180C-6A8E-40B5-8DB7-A5CA7758448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3BC88F11-C820-46E4-AA9E-CC904FAECAD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7A2A6CBE-E459-4B46-A630-7F35CE017B1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B437C220-26BF-4C16-B5BB-EB142C2B6E5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136F56CB-CA99-480A-8A21-4656A56AEE8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313234F9-2611-42F3-8F37-F9ED202566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73D32447-1D09-404A-B986-37123D88748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29F73B91-C058-4C8B-A324-1241A0A2E91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18D12E9F-26E3-4420-BC5A-430869B5BFA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3D36753B-FB3A-47F6-923B-0DE614C9BA0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8ACA8D41-D766-4CE2-B59F-98DF31E4F383}"/>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7BF77931-EB44-4479-9618-01FFB150BBA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7A41F9FD-74AE-48EF-9EF2-AC2873256DB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E19CD2B2-21D8-4CD9-8233-A196E11427E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7561CA38-0B6D-4CAC-845F-F16B0875220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CAAFF1F3-B17C-4800-A0E3-BCE343A9605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66F9618-EEC1-44C8-8576-62684194F26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C5086274-0909-448D-BE75-587812ED8DF2}"/>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F2901BC0-B50C-41E2-ABE5-BC7BEB1EAEA8}"/>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59CE503D-69D0-4578-9648-202F0AE46C8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55364E03-E740-4C6E-97AF-BEA557593EF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B06DFC87-9222-47B5-AC7D-26C69C840AB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A67AC723-05B0-43B2-81DD-C42B42D8FF7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A130C2FE-25E0-4CE4-AC55-B0AF1BE6402F}"/>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15CB3E76-6547-462E-8294-D4923204F9D4}"/>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521005AC-1489-4471-83C5-8E8CC2B5C10B}"/>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F43D4464-184F-4337-B1C3-FD8DEBC013D8}"/>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96814AF7-FF7B-499F-83AC-08BE350EDBA5}"/>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138945</xdr:rowOff>
    </xdr:from>
    <xdr:to>
      <xdr:col>85</xdr:col>
      <xdr:colOff>127000</xdr:colOff>
      <xdr:row>76</xdr:row>
      <xdr:rowOff>161905</xdr:rowOff>
    </xdr:to>
    <xdr:cxnSp macro="">
      <xdr:nvCxnSpPr>
        <xdr:cNvPr id="625" name="直線コネクタ 624">
          <a:extLst>
            <a:ext uri="{FF2B5EF4-FFF2-40B4-BE49-F238E27FC236}">
              <a16:creationId xmlns:a16="http://schemas.microsoft.com/office/drawing/2014/main" id="{D0C193D9-0842-4643-BA7A-A0120B39A52E}"/>
            </a:ext>
          </a:extLst>
        </xdr:cNvPr>
        <xdr:cNvCxnSpPr/>
      </xdr:nvCxnSpPr>
      <xdr:spPr>
        <a:xfrm flipV="1">
          <a:off x="15481300" y="13169145"/>
          <a:ext cx="8382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4A01220B-7E57-43D7-9707-C472A3121E0A}"/>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1E51DAF3-9A8A-4DA6-A814-E770EDCF6EB6}"/>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137750</xdr:rowOff>
    </xdr:from>
    <xdr:to>
      <xdr:col>81</xdr:col>
      <xdr:colOff>50800</xdr:colOff>
      <xdr:row>76</xdr:row>
      <xdr:rowOff>161905</xdr:rowOff>
    </xdr:to>
    <xdr:cxnSp macro="">
      <xdr:nvCxnSpPr>
        <xdr:cNvPr id="628" name="直線コネクタ 627">
          <a:extLst>
            <a:ext uri="{FF2B5EF4-FFF2-40B4-BE49-F238E27FC236}">
              <a16:creationId xmlns:a16="http://schemas.microsoft.com/office/drawing/2014/main" id="{62E1736D-319D-477A-99CE-8A4E742844C9}"/>
            </a:ext>
          </a:extLst>
        </xdr:cNvPr>
        <xdr:cNvCxnSpPr/>
      </xdr:nvCxnSpPr>
      <xdr:spPr>
        <a:xfrm>
          <a:off x="14592300" y="1316795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561E2277-4BFA-4E65-BD3B-F552C6059697}"/>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F9BBBCD2-0C5D-48E4-B18B-6CD61281F149}"/>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137750</xdr:rowOff>
    </xdr:from>
    <xdr:to>
      <xdr:col>76</xdr:col>
      <xdr:colOff>114300</xdr:colOff>
      <xdr:row>76</xdr:row>
      <xdr:rowOff>145735</xdr:rowOff>
    </xdr:to>
    <xdr:cxnSp macro="">
      <xdr:nvCxnSpPr>
        <xdr:cNvPr id="631" name="直線コネクタ 630">
          <a:extLst>
            <a:ext uri="{FF2B5EF4-FFF2-40B4-BE49-F238E27FC236}">
              <a16:creationId xmlns:a16="http://schemas.microsoft.com/office/drawing/2014/main" id="{3DEFCD96-8BB7-4E00-A88E-0D0DEA7AA769}"/>
            </a:ext>
          </a:extLst>
        </xdr:cNvPr>
        <xdr:cNvCxnSpPr/>
      </xdr:nvCxnSpPr>
      <xdr:spPr>
        <a:xfrm flipV="1">
          <a:off x="13703300" y="13167950"/>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518561F8-6F23-4C4B-8F85-049A7AB39EC7}"/>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a:extLst>
            <a:ext uri="{FF2B5EF4-FFF2-40B4-BE49-F238E27FC236}">
              <a16:creationId xmlns:a16="http://schemas.microsoft.com/office/drawing/2014/main" id="{2DB2FBDC-B5CB-4515-BBD0-1159E0CD966E}"/>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145735</xdr:rowOff>
    </xdr:from>
    <xdr:to>
      <xdr:col>71</xdr:col>
      <xdr:colOff>177800</xdr:colOff>
      <xdr:row>77</xdr:row>
      <xdr:rowOff>3691</xdr:rowOff>
    </xdr:to>
    <xdr:cxnSp macro="">
      <xdr:nvCxnSpPr>
        <xdr:cNvPr id="634" name="直線コネクタ 633">
          <a:extLst>
            <a:ext uri="{FF2B5EF4-FFF2-40B4-BE49-F238E27FC236}">
              <a16:creationId xmlns:a16="http://schemas.microsoft.com/office/drawing/2014/main" id="{4A5843C8-FCDD-4ADA-B44C-82D506D0745D}"/>
            </a:ext>
          </a:extLst>
        </xdr:cNvPr>
        <xdr:cNvCxnSpPr/>
      </xdr:nvCxnSpPr>
      <xdr:spPr>
        <a:xfrm flipV="1">
          <a:off x="12814300" y="13175935"/>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2542C071-84DE-4F70-ABFA-6AF568DBA2C9}"/>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a:extLst>
            <a:ext uri="{FF2B5EF4-FFF2-40B4-BE49-F238E27FC236}">
              <a16:creationId xmlns:a16="http://schemas.microsoft.com/office/drawing/2014/main" id="{D9ECB1C1-C5FB-4025-9C62-8F4B636DA4B2}"/>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9434104D-3A6A-43BA-B2EE-170050957A9E}"/>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15D94220-2040-4009-AB91-8CE6FB40440B}"/>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2AE8B13-199B-4CCB-BC74-12A8BA15B7A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3999D41-EE94-44A4-BA5A-1F7D7ACCB90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4BB57E2-D40F-4ED2-8A5D-0C5103FA3B8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12CADCD-DE6E-410D-ACD7-481102847DA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E6C4368-3092-408B-91DC-501E5DAD91A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88145</xdr:rowOff>
    </xdr:from>
    <xdr:to>
      <xdr:col>85</xdr:col>
      <xdr:colOff>177800</xdr:colOff>
      <xdr:row>77</xdr:row>
      <xdr:rowOff>18295</xdr:rowOff>
    </xdr:to>
    <xdr:sp macro="" textlink="">
      <xdr:nvSpPr>
        <xdr:cNvPr id="644" name="楕円 643">
          <a:extLst>
            <a:ext uri="{FF2B5EF4-FFF2-40B4-BE49-F238E27FC236}">
              <a16:creationId xmlns:a16="http://schemas.microsoft.com/office/drawing/2014/main" id="{A25FA9AC-7E6B-47E8-BA3B-642D38D2F5FD}"/>
            </a:ext>
          </a:extLst>
        </xdr:cNvPr>
        <xdr:cNvSpPr/>
      </xdr:nvSpPr>
      <xdr:spPr>
        <a:xfrm>
          <a:off x="16268700" y="131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111023</xdr:rowOff>
    </xdr:from>
    <xdr:ext cx="534377" cy="259045"/>
    <xdr:sp macro="" textlink="">
      <xdr:nvSpPr>
        <xdr:cNvPr id="645" name="公債費該当値テキスト">
          <a:extLst>
            <a:ext uri="{FF2B5EF4-FFF2-40B4-BE49-F238E27FC236}">
              <a16:creationId xmlns:a16="http://schemas.microsoft.com/office/drawing/2014/main" id="{7641A20F-555F-4F0A-B5A7-FAE81B43F87B}"/>
            </a:ext>
          </a:extLst>
        </xdr:cNvPr>
        <xdr:cNvSpPr txBox="1"/>
      </xdr:nvSpPr>
      <xdr:spPr>
        <a:xfrm>
          <a:off x="16370300" y="129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111105</xdr:rowOff>
    </xdr:from>
    <xdr:to>
      <xdr:col>81</xdr:col>
      <xdr:colOff>101600</xdr:colOff>
      <xdr:row>77</xdr:row>
      <xdr:rowOff>41255</xdr:rowOff>
    </xdr:to>
    <xdr:sp macro="" textlink="">
      <xdr:nvSpPr>
        <xdr:cNvPr id="646" name="楕円 645">
          <a:extLst>
            <a:ext uri="{FF2B5EF4-FFF2-40B4-BE49-F238E27FC236}">
              <a16:creationId xmlns:a16="http://schemas.microsoft.com/office/drawing/2014/main" id="{DE336FAA-AD29-4D51-ABFB-14EB61BC2479}"/>
            </a:ext>
          </a:extLst>
        </xdr:cNvPr>
        <xdr:cNvSpPr/>
      </xdr:nvSpPr>
      <xdr:spPr>
        <a:xfrm>
          <a:off x="15430500" y="131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32382</xdr:rowOff>
    </xdr:from>
    <xdr:ext cx="534377" cy="259045"/>
    <xdr:sp macro="" textlink="">
      <xdr:nvSpPr>
        <xdr:cNvPr id="647" name="テキスト ボックス 646">
          <a:extLst>
            <a:ext uri="{FF2B5EF4-FFF2-40B4-BE49-F238E27FC236}">
              <a16:creationId xmlns:a16="http://schemas.microsoft.com/office/drawing/2014/main" id="{E1FB9CC6-7055-4B0F-BAAD-CB30ADD8CCC7}"/>
            </a:ext>
          </a:extLst>
        </xdr:cNvPr>
        <xdr:cNvSpPr txBox="1"/>
      </xdr:nvSpPr>
      <xdr:spPr>
        <a:xfrm>
          <a:off x="15214111" y="132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86950</xdr:rowOff>
    </xdr:from>
    <xdr:to>
      <xdr:col>76</xdr:col>
      <xdr:colOff>165100</xdr:colOff>
      <xdr:row>77</xdr:row>
      <xdr:rowOff>17100</xdr:rowOff>
    </xdr:to>
    <xdr:sp macro="" textlink="">
      <xdr:nvSpPr>
        <xdr:cNvPr id="648" name="楕円 647">
          <a:extLst>
            <a:ext uri="{FF2B5EF4-FFF2-40B4-BE49-F238E27FC236}">
              <a16:creationId xmlns:a16="http://schemas.microsoft.com/office/drawing/2014/main" id="{BD7C105A-2128-475B-9FBE-C2DA5AA57492}"/>
            </a:ext>
          </a:extLst>
        </xdr:cNvPr>
        <xdr:cNvSpPr/>
      </xdr:nvSpPr>
      <xdr:spPr>
        <a:xfrm>
          <a:off x="14541500" y="131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33626</xdr:rowOff>
    </xdr:from>
    <xdr:ext cx="534377" cy="259045"/>
    <xdr:sp macro="" textlink="">
      <xdr:nvSpPr>
        <xdr:cNvPr id="649" name="テキスト ボックス 648">
          <a:extLst>
            <a:ext uri="{FF2B5EF4-FFF2-40B4-BE49-F238E27FC236}">
              <a16:creationId xmlns:a16="http://schemas.microsoft.com/office/drawing/2014/main" id="{32A7140B-5788-47B7-8831-2AD643F15393}"/>
            </a:ext>
          </a:extLst>
        </xdr:cNvPr>
        <xdr:cNvSpPr txBox="1"/>
      </xdr:nvSpPr>
      <xdr:spPr>
        <a:xfrm>
          <a:off x="14325111" y="128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94935</xdr:rowOff>
    </xdr:from>
    <xdr:to>
      <xdr:col>72</xdr:col>
      <xdr:colOff>38100</xdr:colOff>
      <xdr:row>77</xdr:row>
      <xdr:rowOff>25085</xdr:rowOff>
    </xdr:to>
    <xdr:sp macro="" textlink="">
      <xdr:nvSpPr>
        <xdr:cNvPr id="650" name="楕円 649">
          <a:extLst>
            <a:ext uri="{FF2B5EF4-FFF2-40B4-BE49-F238E27FC236}">
              <a16:creationId xmlns:a16="http://schemas.microsoft.com/office/drawing/2014/main" id="{E4ED5B4D-0BF4-40E0-8912-5007AC5D4367}"/>
            </a:ext>
          </a:extLst>
        </xdr:cNvPr>
        <xdr:cNvSpPr/>
      </xdr:nvSpPr>
      <xdr:spPr>
        <a:xfrm>
          <a:off x="13652500" y="131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41612</xdr:rowOff>
    </xdr:from>
    <xdr:ext cx="534377" cy="259045"/>
    <xdr:sp macro="" textlink="">
      <xdr:nvSpPr>
        <xdr:cNvPr id="651" name="テキスト ボックス 650">
          <a:extLst>
            <a:ext uri="{FF2B5EF4-FFF2-40B4-BE49-F238E27FC236}">
              <a16:creationId xmlns:a16="http://schemas.microsoft.com/office/drawing/2014/main" id="{ED37BC23-B2CB-4490-BC83-F1D5DC774CA8}"/>
            </a:ext>
          </a:extLst>
        </xdr:cNvPr>
        <xdr:cNvSpPr txBox="1"/>
      </xdr:nvSpPr>
      <xdr:spPr>
        <a:xfrm>
          <a:off x="13436111" y="129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124341</xdr:rowOff>
    </xdr:from>
    <xdr:to>
      <xdr:col>67</xdr:col>
      <xdr:colOff>101600</xdr:colOff>
      <xdr:row>77</xdr:row>
      <xdr:rowOff>54491</xdr:rowOff>
    </xdr:to>
    <xdr:sp macro="" textlink="">
      <xdr:nvSpPr>
        <xdr:cNvPr id="652" name="楕円 651">
          <a:extLst>
            <a:ext uri="{FF2B5EF4-FFF2-40B4-BE49-F238E27FC236}">
              <a16:creationId xmlns:a16="http://schemas.microsoft.com/office/drawing/2014/main" id="{3FCBFB8C-EC26-4E55-B7C5-978D98EECD0F}"/>
            </a:ext>
          </a:extLst>
        </xdr:cNvPr>
        <xdr:cNvSpPr/>
      </xdr:nvSpPr>
      <xdr:spPr>
        <a:xfrm>
          <a:off x="12763500" y="131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45618</xdr:rowOff>
    </xdr:from>
    <xdr:ext cx="534377" cy="259045"/>
    <xdr:sp macro="" textlink="">
      <xdr:nvSpPr>
        <xdr:cNvPr id="653" name="テキスト ボックス 652">
          <a:extLst>
            <a:ext uri="{FF2B5EF4-FFF2-40B4-BE49-F238E27FC236}">
              <a16:creationId xmlns:a16="http://schemas.microsoft.com/office/drawing/2014/main" id="{792C1A36-9E2F-46BE-805B-D96399E34B9B}"/>
            </a:ext>
          </a:extLst>
        </xdr:cNvPr>
        <xdr:cNvSpPr txBox="1"/>
      </xdr:nvSpPr>
      <xdr:spPr>
        <a:xfrm>
          <a:off x="12547111" y="132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E2107A2F-CEEB-4C73-A936-148ED49EA1A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C6AE0921-D0FE-4357-924C-35A76D6045D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28D98FA6-CEE7-4669-BF79-381B485DD0B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5DEB41D0-8307-4954-9A3A-DC20F410D96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7230C651-B434-4340-A366-BD7986D1DEB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676366C9-8DAE-4409-8708-B75EE2873D6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78A5693F-4FC8-4E66-A373-647B5A55CC0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6961744-5760-416C-9AC9-09A767978D2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B3908CE8-DC71-4C26-950B-DE4BF1B055B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6B37F8D9-E032-4D5F-AC6E-689AA4B7D81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9BE9E215-8F6E-415E-8805-894DD53A2E5E}"/>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E0E4D925-63B2-4112-B463-3A5F0AF32321}"/>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F27A150E-D13F-4710-8E6B-4A91C1175FA3}"/>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19F4EC1C-84E6-43DF-B3FB-9DAB02B8D6F1}"/>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9F7BCF1C-8B02-4EF3-B25C-3D01F5D6EB59}"/>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9385DDEB-F745-452A-B92E-2B4748E1B3E6}"/>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5D0D0B34-285D-4883-8472-A0898548156A}"/>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E2E10CB9-1792-4F1D-9518-43F7AF597B74}"/>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B0858BFF-4E05-40D2-9E24-529BE6D4CCE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5CA74D9F-7F26-4BD8-BDE2-036D50DEB34C}"/>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4298816-F389-4D14-8397-00BCB7B3DEE8}"/>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305E88EB-384C-48EE-A5C9-590A31B8A2B5}"/>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711BAC31-CF96-411C-8946-F38B4F79A7F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754363EC-764C-42DA-977D-B59EDDED920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E327F02F-35EE-4B87-9613-964CB757F0D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5C6C8F6B-7F34-4561-AFB1-2D8A6B72B7C2}"/>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2BDC2DD5-6E92-45BF-89F3-ADB6D26D22F5}"/>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B5B5C452-3E28-42D1-8F56-C94E2DAD47CE}"/>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5149ACB-6D79-4689-BDA5-DE420836031A}"/>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4D5270F9-EE9D-4E53-8C66-C29F96704016}"/>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171236</xdr:rowOff>
    </xdr:from>
    <xdr:to>
      <xdr:col>85</xdr:col>
      <xdr:colOff>127000</xdr:colOff>
      <xdr:row>98</xdr:row>
      <xdr:rowOff>155997</xdr:rowOff>
    </xdr:to>
    <xdr:cxnSp macro="">
      <xdr:nvCxnSpPr>
        <xdr:cNvPr id="684" name="直線コネクタ 683">
          <a:extLst>
            <a:ext uri="{FF2B5EF4-FFF2-40B4-BE49-F238E27FC236}">
              <a16:creationId xmlns:a16="http://schemas.microsoft.com/office/drawing/2014/main" id="{3C7C133A-B0E1-4429-B048-9CA2687A5F23}"/>
            </a:ext>
          </a:extLst>
        </xdr:cNvPr>
        <xdr:cNvCxnSpPr/>
      </xdr:nvCxnSpPr>
      <xdr:spPr>
        <a:xfrm flipV="1">
          <a:off x="15481300" y="16458986"/>
          <a:ext cx="83820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1707987B-E33B-4725-9E15-BB88B48D6BD7}"/>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BE79D353-0FE6-4610-AE66-067875C7592C}"/>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124678</xdr:rowOff>
    </xdr:from>
    <xdr:to>
      <xdr:col>81</xdr:col>
      <xdr:colOff>50800</xdr:colOff>
      <xdr:row>98</xdr:row>
      <xdr:rowOff>155997</xdr:rowOff>
    </xdr:to>
    <xdr:cxnSp macro="">
      <xdr:nvCxnSpPr>
        <xdr:cNvPr id="687" name="直線コネクタ 686">
          <a:extLst>
            <a:ext uri="{FF2B5EF4-FFF2-40B4-BE49-F238E27FC236}">
              <a16:creationId xmlns:a16="http://schemas.microsoft.com/office/drawing/2014/main" id="{2050754F-A9BA-43CD-8263-0C579296D934}"/>
            </a:ext>
          </a:extLst>
        </xdr:cNvPr>
        <xdr:cNvCxnSpPr/>
      </xdr:nvCxnSpPr>
      <xdr:spPr>
        <a:xfrm>
          <a:off x="14592300" y="16926778"/>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735B7FF2-A026-400F-9EB3-199458FC5677}"/>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6FFE5FEF-0FEE-4DC9-A455-BF4C432E96DB}"/>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103408</xdr:rowOff>
    </xdr:from>
    <xdr:to>
      <xdr:col>76</xdr:col>
      <xdr:colOff>114300</xdr:colOff>
      <xdr:row>98</xdr:row>
      <xdr:rowOff>124678</xdr:rowOff>
    </xdr:to>
    <xdr:cxnSp macro="">
      <xdr:nvCxnSpPr>
        <xdr:cNvPr id="690" name="直線コネクタ 689">
          <a:extLst>
            <a:ext uri="{FF2B5EF4-FFF2-40B4-BE49-F238E27FC236}">
              <a16:creationId xmlns:a16="http://schemas.microsoft.com/office/drawing/2014/main" id="{B09592A1-8D9C-421E-B68B-186B115818E5}"/>
            </a:ext>
          </a:extLst>
        </xdr:cNvPr>
        <xdr:cNvCxnSpPr/>
      </xdr:nvCxnSpPr>
      <xdr:spPr>
        <a:xfrm>
          <a:off x="13703300" y="16905508"/>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F16EC16C-CED5-49EB-AF17-F9B8F29FB46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F0FF843-8F72-4608-AF4E-55852CF5B8A7}"/>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63739</xdr:rowOff>
    </xdr:from>
    <xdr:to>
      <xdr:col>71</xdr:col>
      <xdr:colOff>177800</xdr:colOff>
      <xdr:row>98</xdr:row>
      <xdr:rowOff>103408</xdr:rowOff>
    </xdr:to>
    <xdr:cxnSp macro="">
      <xdr:nvCxnSpPr>
        <xdr:cNvPr id="693" name="直線コネクタ 692">
          <a:extLst>
            <a:ext uri="{FF2B5EF4-FFF2-40B4-BE49-F238E27FC236}">
              <a16:creationId xmlns:a16="http://schemas.microsoft.com/office/drawing/2014/main" id="{E9C22D0A-91F4-4046-BE8C-AE29234B981F}"/>
            </a:ext>
          </a:extLst>
        </xdr:cNvPr>
        <xdr:cNvCxnSpPr/>
      </xdr:nvCxnSpPr>
      <xdr:spPr>
        <a:xfrm>
          <a:off x="12814300" y="16865839"/>
          <a:ext cx="889000" cy="3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7E136443-78FC-4941-B7DC-ABFB9EF6140B}"/>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3D44BCC5-F8D7-48BD-A104-CA8A41FEC612}"/>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3047579F-6C6F-4710-A1A6-2F320EBBC5C6}"/>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6A302ADA-096D-4B5B-A11E-46D00BE49A5A}"/>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D2B56D54-D891-4D17-9DBE-FDD3F59185D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A9D4E5F-31FF-4622-8674-76EFE492F1F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6D002901-F0D0-410A-BE13-5414899A9E4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47A60C0C-B6D2-4F34-BAC8-BEB83453E8F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2FE8355-FCF6-486F-AB32-1B6B328FABC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120436</xdr:rowOff>
    </xdr:from>
    <xdr:to>
      <xdr:col>85</xdr:col>
      <xdr:colOff>177800</xdr:colOff>
      <xdr:row>96</xdr:row>
      <xdr:rowOff>50586</xdr:rowOff>
    </xdr:to>
    <xdr:sp macro="" textlink="">
      <xdr:nvSpPr>
        <xdr:cNvPr id="703" name="楕円 702">
          <a:extLst>
            <a:ext uri="{FF2B5EF4-FFF2-40B4-BE49-F238E27FC236}">
              <a16:creationId xmlns:a16="http://schemas.microsoft.com/office/drawing/2014/main" id="{36723FB8-1089-4235-81F0-129224269A83}"/>
            </a:ext>
          </a:extLst>
        </xdr:cNvPr>
        <xdr:cNvSpPr/>
      </xdr:nvSpPr>
      <xdr:spPr>
        <a:xfrm>
          <a:off x="16268700" y="164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143313</xdr:rowOff>
    </xdr:from>
    <xdr:ext cx="534377" cy="259045"/>
    <xdr:sp macro="" textlink="">
      <xdr:nvSpPr>
        <xdr:cNvPr id="704" name="積立金該当値テキスト">
          <a:extLst>
            <a:ext uri="{FF2B5EF4-FFF2-40B4-BE49-F238E27FC236}">
              <a16:creationId xmlns:a16="http://schemas.microsoft.com/office/drawing/2014/main" id="{6E3825CB-0D87-4946-8B4E-216C7406EB13}"/>
            </a:ext>
          </a:extLst>
        </xdr:cNvPr>
        <xdr:cNvSpPr txBox="1"/>
      </xdr:nvSpPr>
      <xdr:spPr>
        <a:xfrm>
          <a:off x="16370300" y="162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105197</xdr:rowOff>
    </xdr:from>
    <xdr:to>
      <xdr:col>81</xdr:col>
      <xdr:colOff>101600</xdr:colOff>
      <xdr:row>99</xdr:row>
      <xdr:rowOff>35347</xdr:rowOff>
    </xdr:to>
    <xdr:sp macro="" textlink="">
      <xdr:nvSpPr>
        <xdr:cNvPr id="705" name="楕円 704">
          <a:extLst>
            <a:ext uri="{FF2B5EF4-FFF2-40B4-BE49-F238E27FC236}">
              <a16:creationId xmlns:a16="http://schemas.microsoft.com/office/drawing/2014/main" id="{F79C4AE5-4981-4F39-BC8C-59C61F3775E5}"/>
            </a:ext>
          </a:extLst>
        </xdr:cNvPr>
        <xdr:cNvSpPr/>
      </xdr:nvSpPr>
      <xdr:spPr>
        <a:xfrm>
          <a:off x="15430500" y="169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26474</xdr:rowOff>
    </xdr:from>
    <xdr:ext cx="534377" cy="259045"/>
    <xdr:sp macro="" textlink="">
      <xdr:nvSpPr>
        <xdr:cNvPr id="706" name="テキスト ボックス 705">
          <a:extLst>
            <a:ext uri="{FF2B5EF4-FFF2-40B4-BE49-F238E27FC236}">
              <a16:creationId xmlns:a16="http://schemas.microsoft.com/office/drawing/2014/main" id="{62F783C0-BA02-48E9-BAD1-B4A5C86FBED3}"/>
            </a:ext>
          </a:extLst>
        </xdr:cNvPr>
        <xdr:cNvSpPr txBox="1"/>
      </xdr:nvSpPr>
      <xdr:spPr>
        <a:xfrm>
          <a:off x="15214111" y="170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73878</xdr:rowOff>
    </xdr:from>
    <xdr:to>
      <xdr:col>76</xdr:col>
      <xdr:colOff>165100</xdr:colOff>
      <xdr:row>99</xdr:row>
      <xdr:rowOff>4028</xdr:rowOff>
    </xdr:to>
    <xdr:sp macro="" textlink="">
      <xdr:nvSpPr>
        <xdr:cNvPr id="707" name="楕円 706">
          <a:extLst>
            <a:ext uri="{FF2B5EF4-FFF2-40B4-BE49-F238E27FC236}">
              <a16:creationId xmlns:a16="http://schemas.microsoft.com/office/drawing/2014/main" id="{9B9F8F12-E56F-4ABF-973F-532DEA7E96E8}"/>
            </a:ext>
          </a:extLst>
        </xdr:cNvPr>
        <xdr:cNvSpPr/>
      </xdr:nvSpPr>
      <xdr:spPr>
        <a:xfrm>
          <a:off x="14541500" y="168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166605</xdr:rowOff>
    </xdr:from>
    <xdr:ext cx="534377" cy="259045"/>
    <xdr:sp macro="" textlink="">
      <xdr:nvSpPr>
        <xdr:cNvPr id="708" name="テキスト ボックス 707">
          <a:extLst>
            <a:ext uri="{FF2B5EF4-FFF2-40B4-BE49-F238E27FC236}">
              <a16:creationId xmlns:a16="http://schemas.microsoft.com/office/drawing/2014/main" id="{AD0D7027-269A-447F-80DC-1FAD9925ACF5}"/>
            </a:ext>
          </a:extLst>
        </xdr:cNvPr>
        <xdr:cNvSpPr txBox="1"/>
      </xdr:nvSpPr>
      <xdr:spPr>
        <a:xfrm>
          <a:off x="14325111" y="169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52608</xdr:rowOff>
    </xdr:from>
    <xdr:to>
      <xdr:col>72</xdr:col>
      <xdr:colOff>38100</xdr:colOff>
      <xdr:row>98</xdr:row>
      <xdr:rowOff>154208</xdr:rowOff>
    </xdr:to>
    <xdr:sp macro="" textlink="">
      <xdr:nvSpPr>
        <xdr:cNvPr id="709" name="楕円 708">
          <a:extLst>
            <a:ext uri="{FF2B5EF4-FFF2-40B4-BE49-F238E27FC236}">
              <a16:creationId xmlns:a16="http://schemas.microsoft.com/office/drawing/2014/main" id="{763F0749-DDB7-47ED-A136-72FBE56F73B1}"/>
            </a:ext>
          </a:extLst>
        </xdr:cNvPr>
        <xdr:cNvSpPr/>
      </xdr:nvSpPr>
      <xdr:spPr>
        <a:xfrm>
          <a:off x="13652500" y="168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145335</xdr:rowOff>
    </xdr:from>
    <xdr:ext cx="534377" cy="259045"/>
    <xdr:sp macro="" textlink="">
      <xdr:nvSpPr>
        <xdr:cNvPr id="710" name="テキスト ボックス 709">
          <a:extLst>
            <a:ext uri="{FF2B5EF4-FFF2-40B4-BE49-F238E27FC236}">
              <a16:creationId xmlns:a16="http://schemas.microsoft.com/office/drawing/2014/main" id="{288E4FF9-E59F-4B11-97BE-88FAD23D3AF9}"/>
            </a:ext>
          </a:extLst>
        </xdr:cNvPr>
        <xdr:cNvSpPr txBox="1"/>
      </xdr:nvSpPr>
      <xdr:spPr>
        <a:xfrm>
          <a:off x="13436111" y="1694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12939</xdr:rowOff>
    </xdr:from>
    <xdr:to>
      <xdr:col>67</xdr:col>
      <xdr:colOff>101600</xdr:colOff>
      <xdr:row>98</xdr:row>
      <xdr:rowOff>114539</xdr:rowOff>
    </xdr:to>
    <xdr:sp macro="" textlink="">
      <xdr:nvSpPr>
        <xdr:cNvPr id="711" name="楕円 710">
          <a:extLst>
            <a:ext uri="{FF2B5EF4-FFF2-40B4-BE49-F238E27FC236}">
              <a16:creationId xmlns:a16="http://schemas.microsoft.com/office/drawing/2014/main" id="{18DE18CD-DE12-435C-817F-FE6CCF0EA227}"/>
            </a:ext>
          </a:extLst>
        </xdr:cNvPr>
        <xdr:cNvSpPr/>
      </xdr:nvSpPr>
      <xdr:spPr>
        <a:xfrm>
          <a:off x="12763500" y="168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105666</xdr:rowOff>
    </xdr:from>
    <xdr:ext cx="534377" cy="259045"/>
    <xdr:sp macro="" textlink="">
      <xdr:nvSpPr>
        <xdr:cNvPr id="712" name="テキスト ボックス 711">
          <a:extLst>
            <a:ext uri="{FF2B5EF4-FFF2-40B4-BE49-F238E27FC236}">
              <a16:creationId xmlns:a16="http://schemas.microsoft.com/office/drawing/2014/main" id="{16665A71-51C7-46CB-8FF4-C079D7EBB7A4}"/>
            </a:ext>
          </a:extLst>
        </xdr:cNvPr>
        <xdr:cNvSpPr txBox="1"/>
      </xdr:nvSpPr>
      <xdr:spPr>
        <a:xfrm>
          <a:off x="12547111" y="169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8288FBE2-73FB-4CD9-8A41-F34D2D00652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8545A3E1-880C-44D9-9A3A-C10491F230F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DC229257-E59B-4A2B-8874-E1B023CBF9C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713DF3B7-B34A-4477-9B9D-67D80ECD156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2324E04C-8CF9-497C-86E1-BA02F9978EF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4176EF32-9309-4CA5-AE0E-279D4FF594C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7ED53ED1-EB2E-4EF8-BFE0-36B37A64710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E434A9A9-376A-407D-9E6B-573D7B451FD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F0165016-0801-4904-ABAC-B5EEF665675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958A38B1-8B4E-4AF2-B784-43D53E6C73D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5A7E9306-000D-4561-B50B-E8F74015293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295AEA93-5E31-48B9-A976-CB7499A9514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BEAC529B-0E00-46A1-AC0E-AF368E3A084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3ECD1F2A-8EDE-475D-BB61-10ADA9862AA5}"/>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1920033-3DB3-4184-9053-2E2A1A1775B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B9E45851-B1F6-4C48-A456-E02F7B9FBCF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A10721E-C2A9-420A-8D21-8318FD73D03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1323316E-C97A-489D-880F-F5D32342875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DD5E261B-A57A-4556-911E-42AA36931C7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95B0D7D8-FB18-43F2-B808-8FF7903F8A4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6C00ADEA-CBE4-4EB2-965B-805F4E6A04A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3421DAFA-E016-4749-B687-D8B2C61FB78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F808BCD4-B9EB-4C18-94B4-FAFB475754D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7C92044D-5212-4CB4-A642-EA8B4A497C6C}"/>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E56F79F9-1874-41CA-B79A-DA26F9EBD99A}"/>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F202B0EE-46F7-47A4-B99A-57273B5D669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7F5C8960-3E67-478B-9DF8-3E55490DA2AF}"/>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407BD119-7F7F-44D6-B1CC-CD7BCFC7FC04}"/>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158979</xdr:rowOff>
    </xdr:from>
    <xdr:to>
      <xdr:col>116</xdr:col>
      <xdr:colOff>63500</xdr:colOff>
      <xdr:row>36</xdr:row>
      <xdr:rowOff>111582</xdr:rowOff>
    </xdr:to>
    <xdr:cxnSp macro="">
      <xdr:nvCxnSpPr>
        <xdr:cNvPr id="741" name="直線コネクタ 740">
          <a:extLst>
            <a:ext uri="{FF2B5EF4-FFF2-40B4-BE49-F238E27FC236}">
              <a16:creationId xmlns:a16="http://schemas.microsoft.com/office/drawing/2014/main" id="{0671927D-CF0C-411D-9296-16890420BDDF}"/>
            </a:ext>
          </a:extLst>
        </xdr:cNvPr>
        <xdr:cNvCxnSpPr/>
      </xdr:nvCxnSpPr>
      <xdr:spPr>
        <a:xfrm flipV="1">
          <a:off x="21323300" y="6159729"/>
          <a:ext cx="8382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2" name="投資及び出資金平均値テキスト">
          <a:extLst>
            <a:ext uri="{FF2B5EF4-FFF2-40B4-BE49-F238E27FC236}">
              <a16:creationId xmlns:a16="http://schemas.microsoft.com/office/drawing/2014/main" id="{E4BD25D5-91D6-4FFD-B827-68A38AEE7037}"/>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8467876F-35B4-444E-B0C2-CCADC258B431}"/>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152807</xdr:rowOff>
    </xdr:from>
    <xdr:to>
      <xdr:col>111</xdr:col>
      <xdr:colOff>177800</xdr:colOff>
      <xdr:row>36</xdr:row>
      <xdr:rowOff>111582</xdr:rowOff>
    </xdr:to>
    <xdr:cxnSp macro="">
      <xdr:nvCxnSpPr>
        <xdr:cNvPr id="744" name="直線コネクタ 743">
          <a:extLst>
            <a:ext uri="{FF2B5EF4-FFF2-40B4-BE49-F238E27FC236}">
              <a16:creationId xmlns:a16="http://schemas.microsoft.com/office/drawing/2014/main" id="{508F921F-AB10-4644-9674-0F06F01FCE33}"/>
            </a:ext>
          </a:extLst>
        </xdr:cNvPr>
        <xdr:cNvCxnSpPr/>
      </xdr:nvCxnSpPr>
      <xdr:spPr>
        <a:xfrm>
          <a:off x="20434300" y="6153557"/>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308D3430-AB14-46F9-9859-99AF3C9D677F}"/>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id="{AFA90EAD-1599-4B84-B7B6-68BCA8A92357}"/>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149606</xdr:rowOff>
    </xdr:from>
    <xdr:to>
      <xdr:col>107</xdr:col>
      <xdr:colOff>50800</xdr:colOff>
      <xdr:row>35</xdr:row>
      <xdr:rowOff>152807</xdr:rowOff>
    </xdr:to>
    <xdr:cxnSp macro="">
      <xdr:nvCxnSpPr>
        <xdr:cNvPr id="747" name="直線コネクタ 746">
          <a:extLst>
            <a:ext uri="{FF2B5EF4-FFF2-40B4-BE49-F238E27FC236}">
              <a16:creationId xmlns:a16="http://schemas.microsoft.com/office/drawing/2014/main" id="{E8943204-D278-4FC2-A1AA-3AFC670A51CB}"/>
            </a:ext>
          </a:extLst>
        </xdr:cNvPr>
        <xdr:cNvCxnSpPr/>
      </xdr:nvCxnSpPr>
      <xdr:spPr>
        <a:xfrm>
          <a:off x="19545300" y="5978906"/>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7563BF01-F4D9-465C-B84D-4277CFD5E30A}"/>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49" name="テキスト ボックス 748">
          <a:extLst>
            <a:ext uri="{FF2B5EF4-FFF2-40B4-BE49-F238E27FC236}">
              <a16:creationId xmlns:a16="http://schemas.microsoft.com/office/drawing/2014/main" id="{9F0C88F8-02D5-4C75-8EBC-3EF913A6028F}"/>
            </a:ext>
          </a:extLst>
        </xdr:cNvPr>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126593</xdr:rowOff>
    </xdr:from>
    <xdr:to>
      <xdr:col>102</xdr:col>
      <xdr:colOff>114300</xdr:colOff>
      <xdr:row>34</xdr:row>
      <xdr:rowOff>149606</xdr:rowOff>
    </xdr:to>
    <xdr:cxnSp macro="">
      <xdr:nvCxnSpPr>
        <xdr:cNvPr id="750" name="直線コネクタ 749">
          <a:extLst>
            <a:ext uri="{FF2B5EF4-FFF2-40B4-BE49-F238E27FC236}">
              <a16:creationId xmlns:a16="http://schemas.microsoft.com/office/drawing/2014/main" id="{5CCC3CE7-5F59-4EC1-B77B-5830F4EFC2EF}"/>
            </a:ext>
          </a:extLst>
        </xdr:cNvPr>
        <xdr:cNvCxnSpPr/>
      </xdr:nvCxnSpPr>
      <xdr:spPr>
        <a:xfrm>
          <a:off x="18656300" y="595589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98D46AA6-14C2-40EC-9AA5-98494487EEAF}"/>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127830</xdr:rowOff>
    </xdr:from>
    <xdr:ext cx="469744" cy="259045"/>
    <xdr:sp macro="" textlink="">
      <xdr:nvSpPr>
        <xdr:cNvPr id="752" name="テキスト ボックス 751">
          <a:extLst>
            <a:ext uri="{FF2B5EF4-FFF2-40B4-BE49-F238E27FC236}">
              <a16:creationId xmlns:a16="http://schemas.microsoft.com/office/drawing/2014/main" id="{EC9561E3-E617-4515-8F04-27592A9DBB43}"/>
            </a:ext>
          </a:extLst>
        </xdr:cNvPr>
        <xdr:cNvSpPr txBox="1"/>
      </xdr:nvSpPr>
      <xdr:spPr>
        <a:xfrm>
          <a:off x="19310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B96165E-BE34-4C2C-B9CC-BC30586DB89A}"/>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4" name="テキスト ボックス 753">
          <a:extLst>
            <a:ext uri="{FF2B5EF4-FFF2-40B4-BE49-F238E27FC236}">
              <a16:creationId xmlns:a16="http://schemas.microsoft.com/office/drawing/2014/main" id="{2E6EE774-6E2A-4A62-9C91-3B156F93B66B}"/>
            </a:ext>
          </a:extLst>
        </xdr:cNvPr>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EAB47A8-C2B8-45A7-88C9-07F75C4A370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9B547CD-6EF1-4A61-822E-EB2AAC779E9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6E464EB-3255-4544-B4A5-4607BC6951C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E49462A0-7B99-4FE6-8DCB-7883C940067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0A8EC37-62C3-430E-95A2-9C7AD67A788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108179</xdr:rowOff>
    </xdr:from>
    <xdr:to>
      <xdr:col>116</xdr:col>
      <xdr:colOff>114300</xdr:colOff>
      <xdr:row>36</xdr:row>
      <xdr:rowOff>38329</xdr:rowOff>
    </xdr:to>
    <xdr:sp macro="" textlink="">
      <xdr:nvSpPr>
        <xdr:cNvPr id="760" name="楕円 759">
          <a:extLst>
            <a:ext uri="{FF2B5EF4-FFF2-40B4-BE49-F238E27FC236}">
              <a16:creationId xmlns:a16="http://schemas.microsoft.com/office/drawing/2014/main" id="{CE60A065-A65E-4702-90BC-1B0C554BE6A2}"/>
            </a:ext>
          </a:extLst>
        </xdr:cNvPr>
        <xdr:cNvSpPr/>
      </xdr:nvSpPr>
      <xdr:spPr>
        <a:xfrm>
          <a:off x="221107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131056</xdr:rowOff>
    </xdr:from>
    <xdr:ext cx="469744" cy="259045"/>
    <xdr:sp macro="" textlink="">
      <xdr:nvSpPr>
        <xdr:cNvPr id="761" name="投資及び出資金該当値テキスト">
          <a:extLst>
            <a:ext uri="{FF2B5EF4-FFF2-40B4-BE49-F238E27FC236}">
              <a16:creationId xmlns:a16="http://schemas.microsoft.com/office/drawing/2014/main" id="{CB54B57D-B3E2-49BD-89F9-532CA55348F0}"/>
            </a:ext>
          </a:extLst>
        </xdr:cNvPr>
        <xdr:cNvSpPr txBox="1"/>
      </xdr:nvSpPr>
      <xdr:spPr>
        <a:xfrm>
          <a:off x="22212300" y="59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60782</xdr:rowOff>
    </xdr:from>
    <xdr:to>
      <xdr:col>112</xdr:col>
      <xdr:colOff>38100</xdr:colOff>
      <xdr:row>36</xdr:row>
      <xdr:rowOff>162382</xdr:rowOff>
    </xdr:to>
    <xdr:sp macro="" textlink="">
      <xdr:nvSpPr>
        <xdr:cNvPr id="762" name="楕円 761">
          <a:extLst>
            <a:ext uri="{FF2B5EF4-FFF2-40B4-BE49-F238E27FC236}">
              <a16:creationId xmlns:a16="http://schemas.microsoft.com/office/drawing/2014/main" id="{E4718EA4-B58B-4A6B-8984-4D52EA1F836C}"/>
            </a:ext>
          </a:extLst>
        </xdr:cNvPr>
        <xdr:cNvSpPr/>
      </xdr:nvSpPr>
      <xdr:spPr>
        <a:xfrm>
          <a:off x="21272500" y="62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7459</xdr:rowOff>
    </xdr:from>
    <xdr:ext cx="469744" cy="259045"/>
    <xdr:sp macro="" textlink="">
      <xdr:nvSpPr>
        <xdr:cNvPr id="763" name="テキスト ボックス 762">
          <a:extLst>
            <a:ext uri="{FF2B5EF4-FFF2-40B4-BE49-F238E27FC236}">
              <a16:creationId xmlns:a16="http://schemas.microsoft.com/office/drawing/2014/main" id="{647D27EE-E927-4A9D-91C5-80BAA96780A0}"/>
            </a:ext>
          </a:extLst>
        </xdr:cNvPr>
        <xdr:cNvSpPr txBox="1"/>
      </xdr:nvSpPr>
      <xdr:spPr>
        <a:xfrm>
          <a:off x="21088428" y="600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102007</xdr:rowOff>
    </xdr:from>
    <xdr:to>
      <xdr:col>107</xdr:col>
      <xdr:colOff>101600</xdr:colOff>
      <xdr:row>36</xdr:row>
      <xdr:rowOff>32157</xdr:rowOff>
    </xdr:to>
    <xdr:sp macro="" textlink="">
      <xdr:nvSpPr>
        <xdr:cNvPr id="764" name="楕円 763">
          <a:extLst>
            <a:ext uri="{FF2B5EF4-FFF2-40B4-BE49-F238E27FC236}">
              <a16:creationId xmlns:a16="http://schemas.microsoft.com/office/drawing/2014/main" id="{E8A50F7D-39BE-40E0-B0D4-5C37C6DF2132}"/>
            </a:ext>
          </a:extLst>
        </xdr:cNvPr>
        <xdr:cNvSpPr/>
      </xdr:nvSpPr>
      <xdr:spPr>
        <a:xfrm>
          <a:off x="20383500" y="61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48684</xdr:rowOff>
    </xdr:from>
    <xdr:ext cx="469744" cy="259045"/>
    <xdr:sp macro="" textlink="">
      <xdr:nvSpPr>
        <xdr:cNvPr id="765" name="テキスト ボックス 764">
          <a:extLst>
            <a:ext uri="{FF2B5EF4-FFF2-40B4-BE49-F238E27FC236}">
              <a16:creationId xmlns:a16="http://schemas.microsoft.com/office/drawing/2014/main" id="{51A10255-ECB2-466E-BFF9-9C5AAC61CF7B}"/>
            </a:ext>
          </a:extLst>
        </xdr:cNvPr>
        <xdr:cNvSpPr txBox="1"/>
      </xdr:nvSpPr>
      <xdr:spPr>
        <a:xfrm>
          <a:off x="20199428" y="58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98806</xdr:rowOff>
    </xdr:from>
    <xdr:to>
      <xdr:col>102</xdr:col>
      <xdr:colOff>165100</xdr:colOff>
      <xdr:row>35</xdr:row>
      <xdr:rowOff>28956</xdr:rowOff>
    </xdr:to>
    <xdr:sp macro="" textlink="">
      <xdr:nvSpPr>
        <xdr:cNvPr id="766" name="楕円 765">
          <a:extLst>
            <a:ext uri="{FF2B5EF4-FFF2-40B4-BE49-F238E27FC236}">
              <a16:creationId xmlns:a16="http://schemas.microsoft.com/office/drawing/2014/main" id="{A3BA6C28-8156-465A-A007-F1C92787825C}"/>
            </a:ext>
          </a:extLst>
        </xdr:cNvPr>
        <xdr:cNvSpPr/>
      </xdr:nvSpPr>
      <xdr:spPr>
        <a:xfrm>
          <a:off x="19494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45483</xdr:rowOff>
    </xdr:from>
    <xdr:ext cx="469744" cy="259045"/>
    <xdr:sp macro="" textlink="">
      <xdr:nvSpPr>
        <xdr:cNvPr id="767" name="テキスト ボックス 766">
          <a:extLst>
            <a:ext uri="{FF2B5EF4-FFF2-40B4-BE49-F238E27FC236}">
              <a16:creationId xmlns:a16="http://schemas.microsoft.com/office/drawing/2014/main" id="{FB518BBF-254E-4B65-9D76-59A056874A2D}"/>
            </a:ext>
          </a:extLst>
        </xdr:cNvPr>
        <xdr:cNvSpPr txBox="1"/>
      </xdr:nvSpPr>
      <xdr:spPr>
        <a:xfrm>
          <a:off x="19310428" y="57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75793</xdr:rowOff>
    </xdr:from>
    <xdr:to>
      <xdr:col>98</xdr:col>
      <xdr:colOff>38100</xdr:colOff>
      <xdr:row>35</xdr:row>
      <xdr:rowOff>5943</xdr:rowOff>
    </xdr:to>
    <xdr:sp macro="" textlink="">
      <xdr:nvSpPr>
        <xdr:cNvPr id="768" name="楕円 767">
          <a:extLst>
            <a:ext uri="{FF2B5EF4-FFF2-40B4-BE49-F238E27FC236}">
              <a16:creationId xmlns:a16="http://schemas.microsoft.com/office/drawing/2014/main" id="{93793728-35B2-4A54-98CA-8CA4F594E0FA}"/>
            </a:ext>
          </a:extLst>
        </xdr:cNvPr>
        <xdr:cNvSpPr/>
      </xdr:nvSpPr>
      <xdr:spPr>
        <a:xfrm>
          <a:off x="18605500" y="59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22470</xdr:rowOff>
    </xdr:from>
    <xdr:ext cx="534377" cy="259045"/>
    <xdr:sp macro="" textlink="">
      <xdr:nvSpPr>
        <xdr:cNvPr id="769" name="テキスト ボックス 768">
          <a:extLst>
            <a:ext uri="{FF2B5EF4-FFF2-40B4-BE49-F238E27FC236}">
              <a16:creationId xmlns:a16="http://schemas.microsoft.com/office/drawing/2014/main" id="{E968392E-B593-4F1B-8952-3CF0091F87EB}"/>
            </a:ext>
          </a:extLst>
        </xdr:cNvPr>
        <xdr:cNvSpPr txBox="1"/>
      </xdr:nvSpPr>
      <xdr:spPr>
        <a:xfrm>
          <a:off x="18389111" y="56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5EE12E88-AD4A-445B-A483-5D54DA62EDA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11BCCE49-7E07-420D-8031-25005C19E5C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E9AE5621-7C56-49DC-A990-BF55445F979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FC33A04F-D5DB-4A17-9F81-16EF0B1ED66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4007D1B-837A-46CE-9A37-625A4F094A3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486E6E73-0E2A-405F-AEDF-8DB25E0438C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57930863-6FA8-4226-8CB2-3ABF74949EB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1AE6D9F1-B671-4E9D-ACB8-6B1DDF32815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5306CD0D-F4B2-4CFA-A7CD-EA507D72067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3CD4841B-3D8E-4B58-A61A-33FDD202F4B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915E34AA-3169-427C-A442-D2FC8274382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2AB31AB1-F8FC-4DA4-BBCD-EE65EB288AD9}"/>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209F59AB-617D-4880-B428-5453DF96C95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6811D4DD-6840-4A2C-A79F-2D45931D488D}"/>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FB744CF5-9FB6-4041-8B40-643DEAD2B3C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9B750F02-322D-489B-ADB4-A282E024229B}"/>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B4CFFE9C-6B78-4BB4-A23E-78FB6E86FB3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35ACAC00-D6F1-4AD7-B6D4-7DB55F0E7C44}"/>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E24D57DE-8492-41FD-B709-E36566495D2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EA7D2B4-8696-49A7-8041-F3BEEA778B0A}"/>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1E628E31-E21D-4FB9-BEBD-75DEE795DBF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ED4B31D3-C24B-40C4-BDB5-20F09D644D9D}"/>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9666F3C2-7CC7-42A2-92C6-DFA6A6F79D6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9954AC84-05B9-4E9D-842A-0E663C0BB69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1DC45B15-3094-4517-BAA4-10C51190985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EB417223-451B-4D5F-8895-AE8E996842F6}"/>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583595CD-3042-41BC-90F2-49E217E3BD7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9B6FB0DC-F732-4099-95CC-0AE7A3B65BF1}"/>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26295</xdr:rowOff>
    </xdr:from>
    <xdr:to>
      <xdr:col>116</xdr:col>
      <xdr:colOff>63500</xdr:colOff>
      <xdr:row>59</xdr:row>
      <xdr:rowOff>26905</xdr:rowOff>
    </xdr:to>
    <xdr:cxnSp macro="">
      <xdr:nvCxnSpPr>
        <xdr:cNvPr id="798" name="直線コネクタ 797">
          <a:extLst>
            <a:ext uri="{FF2B5EF4-FFF2-40B4-BE49-F238E27FC236}">
              <a16:creationId xmlns:a16="http://schemas.microsoft.com/office/drawing/2014/main" id="{683C83F7-33F4-4854-B12A-D65DB68E8757}"/>
            </a:ext>
          </a:extLst>
        </xdr:cNvPr>
        <xdr:cNvCxnSpPr/>
      </xdr:nvCxnSpPr>
      <xdr:spPr>
        <a:xfrm>
          <a:off x="21323300" y="1014184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350A36DA-A9BF-4FD1-9E20-54064F82256C}"/>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5C97423E-8F14-451A-B80F-6BED50D5B446}"/>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24238</xdr:rowOff>
    </xdr:from>
    <xdr:to>
      <xdr:col>111</xdr:col>
      <xdr:colOff>177800</xdr:colOff>
      <xdr:row>59</xdr:row>
      <xdr:rowOff>26295</xdr:rowOff>
    </xdr:to>
    <xdr:cxnSp macro="">
      <xdr:nvCxnSpPr>
        <xdr:cNvPr id="801" name="直線コネクタ 800">
          <a:extLst>
            <a:ext uri="{FF2B5EF4-FFF2-40B4-BE49-F238E27FC236}">
              <a16:creationId xmlns:a16="http://schemas.microsoft.com/office/drawing/2014/main" id="{3D3AC4A5-530C-4C01-92CD-5EC59AB72BEC}"/>
            </a:ext>
          </a:extLst>
        </xdr:cNvPr>
        <xdr:cNvCxnSpPr/>
      </xdr:nvCxnSpPr>
      <xdr:spPr>
        <a:xfrm>
          <a:off x="20434300" y="1013978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5F90F800-1206-4EB0-87E8-9B25D10B4FEA}"/>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A04B9267-2AED-4AD1-AE5D-90788F1D4763}"/>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22771</xdr:rowOff>
    </xdr:from>
    <xdr:to>
      <xdr:col>107</xdr:col>
      <xdr:colOff>50800</xdr:colOff>
      <xdr:row>59</xdr:row>
      <xdr:rowOff>24238</xdr:rowOff>
    </xdr:to>
    <xdr:cxnSp macro="">
      <xdr:nvCxnSpPr>
        <xdr:cNvPr id="804" name="直線コネクタ 803">
          <a:extLst>
            <a:ext uri="{FF2B5EF4-FFF2-40B4-BE49-F238E27FC236}">
              <a16:creationId xmlns:a16="http://schemas.microsoft.com/office/drawing/2014/main" id="{835D8ABB-EA48-4F53-93D7-D56F9D42EDBF}"/>
            </a:ext>
          </a:extLst>
        </xdr:cNvPr>
        <xdr:cNvCxnSpPr/>
      </xdr:nvCxnSpPr>
      <xdr:spPr>
        <a:xfrm>
          <a:off x="19545300" y="10138321"/>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43F6852A-EB8C-4D83-B547-3412A0023D87}"/>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5D2AD9C3-F25F-4027-8AD5-C8FB79164E37}"/>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20009</xdr:rowOff>
    </xdr:from>
    <xdr:to>
      <xdr:col>102</xdr:col>
      <xdr:colOff>114300</xdr:colOff>
      <xdr:row>59</xdr:row>
      <xdr:rowOff>22771</xdr:rowOff>
    </xdr:to>
    <xdr:cxnSp macro="">
      <xdr:nvCxnSpPr>
        <xdr:cNvPr id="807" name="直線コネクタ 806">
          <a:extLst>
            <a:ext uri="{FF2B5EF4-FFF2-40B4-BE49-F238E27FC236}">
              <a16:creationId xmlns:a16="http://schemas.microsoft.com/office/drawing/2014/main" id="{10B4CA1A-DC51-4993-B160-043274BFFC60}"/>
            </a:ext>
          </a:extLst>
        </xdr:cNvPr>
        <xdr:cNvCxnSpPr/>
      </xdr:nvCxnSpPr>
      <xdr:spPr>
        <a:xfrm>
          <a:off x="18656300" y="1013555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932501F8-6B11-4062-8042-82BB58754C01}"/>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D72E3B2D-CC52-4341-A8CD-FEFF3D3BDFD1}"/>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FFDFCEE4-08BC-4F5A-9AAB-804B85F9B2B2}"/>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C241CAF7-8932-44BC-A196-03405462A8A7}"/>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EE4FCFF-2514-48AB-9692-88BE6568F0D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0808347-0B77-498B-AE0A-C40F0E79D78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A0EDC1C9-AE15-43CC-90E6-13F908F922D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8214E57E-EB7A-439A-87E9-51333DD76D0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1748F240-DB56-42D1-9F9C-36A1FF88557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147555</xdr:rowOff>
    </xdr:from>
    <xdr:to>
      <xdr:col>116</xdr:col>
      <xdr:colOff>114300</xdr:colOff>
      <xdr:row>59</xdr:row>
      <xdr:rowOff>77705</xdr:rowOff>
    </xdr:to>
    <xdr:sp macro="" textlink="">
      <xdr:nvSpPr>
        <xdr:cNvPr id="817" name="楕円 816">
          <a:extLst>
            <a:ext uri="{FF2B5EF4-FFF2-40B4-BE49-F238E27FC236}">
              <a16:creationId xmlns:a16="http://schemas.microsoft.com/office/drawing/2014/main" id="{E09DE14A-56A4-4B6E-BA10-A5ECCA659445}"/>
            </a:ext>
          </a:extLst>
        </xdr:cNvPr>
        <xdr:cNvSpPr/>
      </xdr:nvSpPr>
      <xdr:spPr>
        <a:xfrm>
          <a:off x="22110700" y="100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E385F323-46EC-467B-BCC9-915A68B65E01}"/>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146945</xdr:rowOff>
    </xdr:from>
    <xdr:to>
      <xdr:col>112</xdr:col>
      <xdr:colOff>38100</xdr:colOff>
      <xdr:row>59</xdr:row>
      <xdr:rowOff>77095</xdr:rowOff>
    </xdr:to>
    <xdr:sp macro="" textlink="">
      <xdr:nvSpPr>
        <xdr:cNvPr id="819" name="楕円 818">
          <a:extLst>
            <a:ext uri="{FF2B5EF4-FFF2-40B4-BE49-F238E27FC236}">
              <a16:creationId xmlns:a16="http://schemas.microsoft.com/office/drawing/2014/main" id="{A33DF39A-DC31-44DD-BE8E-83B88FE68416}"/>
            </a:ext>
          </a:extLst>
        </xdr:cNvPr>
        <xdr:cNvSpPr/>
      </xdr:nvSpPr>
      <xdr:spPr>
        <a:xfrm>
          <a:off x="21272500" y="10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68222</xdr:rowOff>
    </xdr:from>
    <xdr:ext cx="378565" cy="259045"/>
    <xdr:sp macro="" textlink="">
      <xdr:nvSpPr>
        <xdr:cNvPr id="820" name="テキスト ボックス 819">
          <a:extLst>
            <a:ext uri="{FF2B5EF4-FFF2-40B4-BE49-F238E27FC236}">
              <a16:creationId xmlns:a16="http://schemas.microsoft.com/office/drawing/2014/main" id="{1CB9E978-BCEC-4419-97F1-100F5970575C}"/>
            </a:ext>
          </a:extLst>
        </xdr:cNvPr>
        <xdr:cNvSpPr txBox="1"/>
      </xdr:nvSpPr>
      <xdr:spPr>
        <a:xfrm>
          <a:off x="21134017" y="101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144888</xdr:rowOff>
    </xdr:from>
    <xdr:to>
      <xdr:col>107</xdr:col>
      <xdr:colOff>101600</xdr:colOff>
      <xdr:row>59</xdr:row>
      <xdr:rowOff>75038</xdr:rowOff>
    </xdr:to>
    <xdr:sp macro="" textlink="">
      <xdr:nvSpPr>
        <xdr:cNvPr id="821" name="楕円 820">
          <a:extLst>
            <a:ext uri="{FF2B5EF4-FFF2-40B4-BE49-F238E27FC236}">
              <a16:creationId xmlns:a16="http://schemas.microsoft.com/office/drawing/2014/main" id="{DBA2B37A-D5D4-4096-BDE5-C5C175BEDFDE}"/>
            </a:ext>
          </a:extLst>
        </xdr:cNvPr>
        <xdr:cNvSpPr/>
      </xdr:nvSpPr>
      <xdr:spPr>
        <a:xfrm>
          <a:off x="20383500" y="100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66165</xdr:rowOff>
    </xdr:from>
    <xdr:ext cx="469744" cy="259045"/>
    <xdr:sp macro="" textlink="">
      <xdr:nvSpPr>
        <xdr:cNvPr id="822" name="テキスト ボックス 821">
          <a:extLst>
            <a:ext uri="{FF2B5EF4-FFF2-40B4-BE49-F238E27FC236}">
              <a16:creationId xmlns:a16="http://schemas.microsoft.com/office/drawing/2014/main" id="{832FE684-5B33-4B6E-8CE6-B4EAC62D6A51}"/>
            </a:ext>
          </a:extLst>
        </xdr:cNvPr>
        <xdr:cNvSpPr txBox="1"/>
      </xdr:nvSpPr>
      <xdr:spPr>
        <a:xfrm>
          <a:off x="20199428" y="101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143421</xdr:rowOff>
    </xdr:from>
    <xdr:to>
      <xdr:col>102</xdr:col>
      <xdr:colOff>165100</xdr:colOff>
      <xdr:row>59</xdr:row>
      <xdr:rowOff>73571</xdr:rowOff>
    </xdr:to>
    <xdr:sp macro="" textlink="">
      <xdr:nvSpPr>
        <xdr:cNvPr id="823" name="楕円 822">
          <a:extLst>
            <a:ext uri="{FF2B5EF4-FFF2-40B4-BE49-F238E27FC236}">
              <a16:creationId xmlns:a16="http://schemas.microsoft.com/office/drawing/2014/main" id="{B94DACFD-0F2F-4D7A-9D7B-EF3C31E45EA5}"/>
            </a:ext>
          </a:extLst>
        </xdr:cNvPr>
        <xdr:cNvSpPr/>
      </xdr:nvSpPr>
      <xdr:spPr>
        <a:xfrm>
          <a:off x="19494500" y="100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64698</xdr:rowOff>
    </xdr:from>
    <xdr:ext cx="469744" cy="259045"/>
    <xdr:sp macro="" textlink="">
      <xdr:nvSpPr>
        <xdr:cNvPr id="824" name="テキスト ボックス 823">
          <a:extLst>
            <a:ext uri="{FF2B5EF4-FFF2-40B4-BE49-F238E27FC236}">
              <a16:creationId xmlns:a16="http://schemas.microsoft.com/office/drawing/2014/main" id="{077E8767-D2EE-4B7F-BBC2-852DF2BD5E6E}"/>
            </a:ext>
          </a:extLst>
        </xdr:cNvPr>
        <xdr:cNvSpPr txBox="1"/>
      </xdr:nvSpPr>
      <xdr:spPr>
        <a:xfrm>
          <a:off x="19310428" y="1018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140659</xdr:rowOff>
    </xdr:from>
    <xdr:to>
      <xdr:col>98</xdr:col>
      <xdr:colOff>38100</xdr:colOff>
      <xdr:row>59</xdr:row>
      <xdr:rowOff>70809</xdr:rowOff>
    </xdr:to>
    <xdr:sp macro="" textlink="">
      <xdr:nvSpPr>
        <xdr:cNvPr id="825" name="楕円 824">
          <a:extLst>
            <a:ext uri="{FF2B5EF4-FFF2-40B4-BE49-F238E27FC236}">
              <a16:creationId xmlns:a16="http://schemas.microsoft.com/office/drawing/2014/main" id="{A2FB2FAA-2ED0-4E3C-BCE1-BEBF220564EF}"/>
            </a:ext>
          </a:extLst>
        </xdr:cNvPr>
        <xdr:cNvSpPr/>
      </xdr:nvSpPr>
      <xdr:spPr>
        <a:xfrm>
          <a:off x="18605500" y="100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61936</xdr:rowOff>
    </xdr:from>
    <xdr:ext cx="469744" cy="259045"/>
    <xdr:sp macro="" textlink="">
      <xdr:nvSpPr>
        <xdr:cNvPr id="826" name="テキスト ボックス 825">
          <a:extLst>
            <a:ext uri="{FF2B5EF4-FFF2-40B4-BE49-F238E27FC236}">
              <a16:creationId xmlns:a16="http://schemas.microsoft.com/office/drawing/2014/main" id="{1552BC15-2886-4135-AD50-89E0DDFC3E0D}"/>
            </a:ext>
          </a:extLst>
        </xdr:cNvPr>
        <xdr:cNvSpPr txBox="1"/>
      </xdr:nvSpPr>
      <xdr:spPr>
        <a:xfrm>
          <a:off x="18421428" y="1017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2C578BAD-C9F2-4C10-996A-CAA16B52D1CA}"/>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68C1C316-233A-49C3-917C-5CE5385A697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A3FA6C8-1405-4DBD-AE08-FB75EFDFC6F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37E6F83B-02D8-4784-9300-DBEF7DD125F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FB2FE5FE-1F33-4E25-80DE-631A767D3DA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94E2C104-F8D5-41DF-ABEC-0C9DEFBE604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20DF32DF-48D7-4410-BAC7-D8BBEB9DA6A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632662DF-0C5B-4B76-813D-15A22CD2F15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6830AB0F-18D7-4BB1-9320-3E3B966D23E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9FA1EE15-E495-4B1C-8C6B-4BC4069AA2B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87706B5F-3600-4259-8E8F-32E0A9D6FFA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DCC578A2-17D0-4916-9916-37C4C7C18C34}"/>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7127BBF-65D3-4457-A510-621AFE0D5A41}"/>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A0252016-0111-48DE-8421-E3E37D61988E}"/>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596F5520-BF1E-4F26-ACC8-0162EE2FEED6}"/>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2700725-B482-4A3F-A402-3AF45F8B9B1B}"/>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F0E01504-E809-4A8D-B3C3-066A72DE57C9}"/>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4CB0A255-8925-428B-9556-81B7F4342854}"/>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E3045292-9BCF-4E0E-8FEE-F97FC47F120F}"/>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B0209B7-44F6-431E-A735-70EF3873CD1E}"/>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764B0639-5BA0-4EDB-8D03-81165936F092}"/>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8442E804-42EA-4FA3-B13C-3F5C1EC67588}"/>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1B62C639-6655-49CA-BD73-BE6F06341494}"/>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47465E04-8F83-4922-B0D9-6E0E519D22F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E9C97281-7BB1-42FC-80E7-4D054DD67FDA}"/>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267677A2-FA70-46BA-BA9A-124708FB5BF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F8607EF6-FD39-4AA9-9DFF-D16F1AFAD10C}"/>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8F0B31A-7010-4FD4-B939-6AD158B3CDFE}"/>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D3DADF2E-DFB0-4C32-9BC1-EF4E6A1BE84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36C60F88-2E8F-4ABE-89F2-F914183A8F79}"/>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C20A6636-33CE-4D54-86FB-DD43D86B5B97}"/>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118539</xdr:rowOff>
    </xdr:from>
    <xdr:to>
      <xdr:col>116</xdr:col>
      <xdr:colOff>63500</xdr:colOff>
      <xdr:row>76</xdr:row>
      <xdr:rowOff>149693</xdr:rowOff>
    </xdr:to>
    <xdr:cxnSp macro="">
      <xdr:nvCxnSpPr>
        <xdr:cNvPr id="858" name="直線コネクタ 857">
          <a:extLst>
            <a:ext uri="{FF2B5EF4-FFF2-40B4-BE49-F238E27FC236}">
              <a16:creationId xmlns:a16="http://schemas.microsoft.com/office/drawing/2014/main" id="{2C52818F-9648-47B4-9F8E-212657A939CE}"/>
            </a:ext>
          </a:extLst>
        </xdr:cNvPr>
        <xdr:cNvCxnSpPr/>
      </xdr:nvCxnSpPr>
      <xdr:spPr>
        <a:xfrm>
          <a:off x="21323300" y="13148739"/>
          <a:ext cx="8382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F5ED479E-73D2-4A5D-B986-9622D08DAE24}"/>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ADA792A4-D990-4000-9F55-E5B6462B691B}"/>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118539</xdr:rowOff>
    </xdr:from>
    <xdr:to>
      <xdr:col>111</xdr:col>
      <xdr:colOff>177800</xdr:colOff>
      <xdr:row>77</xdr:row>
      <xdr:rowOff>15244</xdr:rowOff>
    </xdr:to>
    <xdr:cxnSp macro="">
      <xdr:nvCxnSpPr>
        <xdr:cNvPr id="861" name="直線コネクタ 860">
          <a:extLst>
            <a:ext uri="{FF2B5EF4-FFF2-40B4-BE49-F238E27FC236}">
              <a16:creationId xmlns:a16="http://schemas.microsoft.com/office/drawing/2014/main" id="{52257AE0-C93E-4410-9597-C8E32558BD2F}"/>
            </a:ext>
          </a:extLst>
        </xdr:cNvPr>
        <xdr:cNvCxnSpPr/>
      </xdr:nvCxnSpPr>
      <xdr:spPr>
        <a:xfrm flipV="1">
          <a:off x="20434300" y="13148739"/>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703D47C7-BBA1-4B9F-9283-45B59F69A39B}"/>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5DA1F8C3-BF0E-4D5E-9B3A-F510584575BC}"/>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3062</xdr:rowOff>
    </xdr:from>
    <xdr:to>
      <xdr:col>107</xdr:col>
      <xdr:colOff>50800</xdr:colOff>
      <xdr:row>77</xdr:row>
      <xdr:rowOff>15244</xdr:rowOff>
    </xdr:to>
    <xdr:cxnSp macro="">
      <xdr:nvCxnSpPr>
        <xdr:cNvPr id="864" name="直線コネクタ 863">
          <a:extLst>
            <a:ext uri="{FF2B5EF4-FFF2-40B4-BE49-F238E27FC236}">
              <a16:creationId xmlns:a16="http://schemas.microsoft.com/office/drawing/2014/main" id="{27EF347A-F107-4ABD-AF36-20A142A31683}"/>
            </a:ext>
          </a:extLst>
        </xdr:cNvPr>
        <xdr:cNvCxnSpPr/>
      </xdr:nvCxnSpPr>
      <xdr:spPr>
        <a:xfrm>
          <a:off x="19545300" y="13204712"/>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B3766A6E-DF1D-4DB4-BF89-AA605A121E75}"/>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876F7A13-30B3-429D-B827-1FA4F59BED22}"/>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166315</xdr:rowOff>
    </xdr:from>
    <xdr:to>
      <xdr:col>102</xdr:col>
      <xdr:colOff>114300</xdr:colOff>
      <xdr:row>77</xdr:row>
      <xdr:rowOff>3062</xdr:rowOff>
    </xdr:to>
    <xdr:cxnSp macro="">
      <xdr:nvCxnSpPr>
        <xdr:cNvPr id="867" name="直線コネクタ 866">
          <a:extLst>
            <a:ext uri="{FF2B5EF4-FFF2-40B4-BE49-F238E27FC236}">
              <a16:creationId xmlns:a16="http://schemas.microsoft.com/office/drawing/2014/main" id="{C2A1E554-7591-43C6-AEA6-2DD77AF67F7F}"/>
            </a:ext>
          </a:extLst>
        </xdr:cNvPr>
        <xdr:cNvCxnSpPr/>
      </xdr:nvCxnSpPr>
      <xdr:spPr>
        <a:xfrm>
          <a:off x="18656300" y="1319651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16864DAE-C58E-4422-B557-E703DF4194DD}"/>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1FA5E3EB-EAED-4BB9-B03E-46FCA02AA09E}"/>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439BA4A3-A2A8-475C-A06E-E817E26C36D6}"/>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73225D02-49E7-45FD-B855-06EC141363DA}"/>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A3F23D26-12CF-40FD-955B-D385453BE20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27F6BC2D-1A5E-479E-ABB9-5DC1BE52B21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8DFA97ED-7A41-4F04-B2DA-184E4FF7F19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8243519F-D84E-4117-929E-DD21DA08988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287CE747-D950-4829-A9C5-9EA4D4AE8D4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98893</xdr:rowOff>
    </xdr:from>
    <xdr:to>
      <xdr:col>116</xdr:col>
      <xdr:colOff>114300</xdr:colOff>
      <xdr:row>77</xdr:row>
      <xdr:rowOff>29043</xdr:rowOff>
    </xdr:to>
    <xdr:sp macro="" textlink="">
      <xdr:nvSpPr>
        <xdr:cNvPr id="877" name="楕円 876">
          <a:extLst>
            <a:ext uri="{FF2B5EF4-FFF2-40B4-BE49-F238E27FC236}">
              <a16:creationId xmlns:a16="http://schemas.microsoft.com/office/drawing/2014/main" id="{1C7A555B-2FD3-49E0-A63F-6BFBAED74435}"/>
            </a:ext>
          </a:extLst>
        </xdr:cNvPr>
        <xdr:cNvSpPr/>
      </xdr:nvSpPr>
      <xdr:spPr>
        <a:xfrm>
          <a:off x="221107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77320</xdr:rowOff>
    </xdr:from>
    <xdr:ext cx="534377" cy="259045"/>
    <xdr:sp macro="" textlink="">
      <xdr:nvSpPr>
        <xdr:cNvPr id="878" name="繰出金該当値テキスト">
          <a:extLst>
            <a:ext uri="{FF2B5EF4-FFF2-40B4-BE49-F238E27FC236}">
              <a16:creationId xmlns:a16="http://schemas.microsoft.com/office/drawing/2014/main" id="{A1EE3EF5-1355-4864-A627-EEA9CE138F54}"/>
            </a:ext>
          </a:extLst>
        </xdr:cNvPr>
        <xdr:cNvSpPr txBox="1"/>
      </xdr:nvSpPr>
      <xdr:spPr>
        <a:xfrm>
          <a:off x="22212300" y="131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67739</xdr:rowOff>
    </xdr:from>
    <xdr:to>
      <xdr:col>112</xdr:col>
      <xdr:colOff>38100</xdr:colOff>
      <xdr:row>76</xdr:row>
      <xdr:rowOff>169339</xdr:rowOff>
    </xdr:to>
    <xdr:sp macro="" textlink="">
      <xdr:nvSpPr>
        <xdr:cNvPr id="879" name="楕円 878">
          <a:extLst>
            <a:ext uri="{FF2B5EF4-FFF2-40B4-BE49-F238E27FC236}">
              <a16:creationId xmlns:a16="http://schemas.microsoft.com/office/drawing/2014/main" id="{CE92328F-920B-4A51-9184-F820C84D7719}"/>
            </a:ext>
          </a:extLst>
        </xdr:cNvPr>
        <xdr:cNvSpPr/>
      </xdr:nvSpPr>
      <xdr:spPr>
        <a:xfrm>
          <a:off x="21272500" y="130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160466</xdr:rowOff>
    </xdr:from>
    <xdr:ext cx="534377" cy="259045"/>
    <xdr:sp macro="" textlink="">
      <xdr:nvSpPr>
        <xdr:cNvPr id="880" name="テキスト ボックス 879">
          <a:extLst>
            <a:ext uri="{FF2B5EF4-FFF2-40B4-BE49-F238E27FC236}">
              <a16:creationId xmlns:a16="http://schemas.microsoft.com/office/drawing/2014/main" id="{6F4AE618-9AF5-41BB-8A75-606919504BA5}"/>
            </a:ext>
          </a:extLst>
        </xdr:cNvPr>
        <xdr:cNvSpPr txBox="1"/>
      </xdr:nvSpPr>
      <xdr:spPr>
        <a:xfrm>
          <a:off x="21056111" y="131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135894</xdr:rowOff>
    </xdr:from>
    <xdr:to>
      <xdr:col>107</xdr:col>
      <xdr:colOff>101600</xdr:colOff>
      <xdr:row>77</xdr:row>
      <xdr:rowOff>66044</xdr:rowOff>
    </xdr:to>
    <xdr:sp macro="" textlink="">
      <xdr:nvSpPr>
        <xdr:cNvPr id="881" name="楕円 880">
          <a:extLst>
            <a:ext uri="{FF2B5EF4-FFF2-40B4-BE49-F238E27FC236}">
              <a16:creationId xmlns:a16="http://schemas.microsoft.com/office/drawing/2014/main" id="{635D292A-9DF1-41CF-8794-FA67DF73A6DD}"/>
            </a:ext>
          </a:extLst>
        </xdr:cNvPr>
        <xdr:cNvSpPr/>
      </xdr:nvSpPr>
      <xdr:spPr>
        <a:xfrm>
          <a:off x="20383500" y="1316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57171</xdr:rowOff>
    </xdr:from>
    <xdr:ext cx="534377" cy="259045"/>
    <xdr:sp macro="" textlink="">
      <xdr:nvSpPr>
        <xdr:cNvPr id="882" name="テキスト ボックス 881">
          <a:extLst>
            <a:ext uri="{FF2B5EF4-FFF2-40B4-BE49-F238E27FC236}">
              <a16:creationId xmlns:a16="http://schemas.microsoft.com/office/drawing/2014/main" id="{BE3A7F93-A3E9-4F6A-B189-197D33DA06F3}"/>
            </a:ext>
          </a:extLst>
        </xdr:cNvPr>
        <xdr:cNvSpPr txBox="1"/>
      </xdr:nvSpPr>
      <xdr:spPr>
        <a:xfrm>
          <a:off x="20167111" y="132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123712</xdr:rowOff>
    </xdr:from>
    <xdr:to>
      <xdr:col>102</xdr:col>
      <xdr:colOff>165100</xdr:colOff>
      <xdr:row>77</xdr:row>
      <xdr:rowOff>53862</xdr:rowOff>
    </xdr:to>
    <xdr:sp macro="" textlink="">
      <xdr:nvSpPr>
        <xdr:cNvPr id="883" name="楕円 882">
          <a:extLst>
            <a:ext uri="{FF2B5EF4-FFF2-40B4-BE49-F238E27FC236}">
              <a16:creationId xmlns:a16="http://schemas.microsoft.com/office/drawing/2014/main" id="{553A8DFE-7237-431E-910D-F8109B4471BC}"/>
            </a:ext>
          </a:extLst>
        </xdr:cNvPr>
        <xdr:cNvSpPr/>
      </xdr:nvSpPr>
      <xdr:spPr>
        <a:xfrm>
          <a:off x="19494500" y="13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44989</xdr:rowOff>
    </xdr:from>
    <xdr:ext cx="534377" cy="259045"/>
    <xdr:sp macro="" textlink="">
      <xdr:nvSpPr>
        <xdr:cNvPr id="884" name="テキスト ボックス 883">
          <a:extLst>
            <a:ext uri="{FF2B5EF4-FFF2-40B4-BE49-F238E27FC236}">
              <a16:creationId xmlns:a16="http://schemas.microsoft.com/office/drawing/2014/main" id="{752AD3DD-F2DC-44D9-8780-DC2C0A5C730C}"/>
            </a:ext>
          </a:extLst>
        </xdr:cNvPr>
        <xdr:cNvSpPr txBox="1"/>
      </xdr:nvSpPr>
      <xdr:spPr>
        <a:xfrm>
          <a:off x="19278111" y="13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115515</xdr:rowOff>
    </xdr:from>
    <xdr:to>
      <xdr:col>98</xdr:col>
      <xdr:colOff>38100</xdr:colOff>
      <xdr:row>77</xdr:row>
      <xdr:rowOff>45665</xdr:rowOff>
    </xdr:to>
    <xdr:sp macro="" textlink="">
      <xdr:nvSpPr>
        <xdr:cNvPr id="885" name="楕円 884">
          <a:extLst>
            <a:ext uri="{FF2B5EF4-FFF2-40B4-BE49-F238E27FC236}">
              <a16:creationId xmlns:a16="http://schemas.microsoft.com/office/drawing/2014/main" id="{2CD87976-70D9-42AB-92CF-837E72EFD213}"/>
            </a:ext>
          </a:extLst>
        </xdr:cNvPr>
        <xdr:cNvSpPr/>
      </xdr:nvSpPr>
      <xdr:spPr>
        <a:xfrm>
          <a:off x="18605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36792</xdr:rowOff>
    </xdr:from>
    <xdr:ext cx="534377" cy="259045"/>
    <xdr:sp macro="" textlink="">
      <xdr:nvSpPr>
        <xdr:cNvPr id="886" name="テキスト ボックス 885">
          <a:extLst>
            <a:ext uri="{FF2B5EF4-FFF2-40B4-BE49-F238E27FC236}">
              <a16:creationId xmlns:a16="http://schemas.microsoft.com/office/drawing/2014/main" id="{AC39EDF5-B5DC-464C-BD29-5BAEA5AC9EE5}"/>
            </a:ext>
          </a:extLst>
        </xdr:cNvPr>
        <xdr:cNvSpPr txBox="1"/>
      </xdr:nvSpPr>
      <xdr:spPr>
        <a:xfrm>
          <a:off x="18389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65661ED7-D31F-49DA-9B3A-8B6359F0368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43148E5B-1FCA-463F-BFBA-1481435C0C9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1C8AF63F-4D94-46DE-A936-8AD47E0E294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7851F512-6E81-472E-A2D6-9BC2D3EC7D8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A55C5E55-EE48-49DA-849B-701BEE0249F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322F4000-8BE6-4305-87AB-B739889C6AE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40469BE8-37A0-47CA-AD74-18BD7BCF915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69B12BD7-BFC8-4EB5-B210-7C2D7B7139C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E9C9E555-6A60-4E23-BAD1-739A2F0C687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BB34467E-B1FD-4408-9F10-0E24D784953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57CB415D-1047-4EE8-9649-D66ED3F98C3D}"/>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B90FBAAC-63FF-4CB5-B6E8-722DD6962B89}"/>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C1382FE9-4F44-4E43-BCCE-D09CDDD8EB1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F3061C3F-8FB8-40CD-AD0B-B0D8D1636A2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540BE66C-90D1-4257-9887-FF567C9EE89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78420928-5CAA-44B3-92AC-B0B334378D2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F1331FCF-EEF2-4E1F-9D9E-BA14CB98560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416629BB-EF54-46DF-9F5B-25689EE620E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9203AAD5-B60F-4D21-A505-3804BE15CB4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952C88FD-C348-4FAB-9C49-5C9D81AF575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890A893D-5504-482D-837E-EB4A17B7CE4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D5063F6B-212B-48FB-BE3D-8159FE2B015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C3993693-1A1B-47B8-94B8-1C8EB8F658CA}"/>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A6FA7827-3E6F-4A3A-B0CA-64CAAAA15E5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C518533E-5463-473D-9857-5CA5BB51B7DF}"/>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4FC2238D-457D-49BC-BAE5-10E5368F67E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47A35B9D-4B73-45ED-9CD4-1222E203E9A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F3DC9BB2-8401-4722-A7A8-1D277CF2DC2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92A6712A-1FA0-4B92-9B1E-5B43E8A84BD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7FA4494D-4584-407F-9C72-B922C87DF0F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EFD9D6B1-8FDA-45DB-9A0E-45DD93E0828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73E214B2-E294-47E4-ADD6-B12264936B83}"/>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9E92E90C-9730-4022-B4D7-416D03F7747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1BDE3C60-DA5F-4C6E-8DC6-AF28A59C42A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6D57BF0D-A64D-4B51-8D87-BDFB39063E5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E25B3199-45BB-49F5-9F2D-9B08E84DAA5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B07D456D-4032-404B-9325-CE659B8E5BD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18329E2C-9D96-4788-98D7-F75C7736175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B1858D8B-B50C-4687-ABD6-F3FAB306CA6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ACD35C52-6E36-4B51-9C94-B9884D2F45E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35034415-4D0D-45CA-A1D7-1A2355E9DA8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35AD732A-48CA-4851-81BB-74642B93397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3F7BCA6F-817E-46D2-BD19-6EB38C5A350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1C0DDB1D-B596-443F-9947-5D6B83F8395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9460FD23-8542-43AB-815E-B27185021EA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373B893A-C0D5-4B50-BE4A-639ABF45EDE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C6C9161D-A21F-49B8-91F2-EBAEF01DA13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86E2A4A9-A3A3-486D-BA84-2DB260165CC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170402F5-7355-4258-B1F6-C0EF2DE023A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89908E80-DFD6-43B0-BDDA-69B00B67E2B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3CD930A3-6F8F-49E1-962E-3E0F70B274B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79598BC7-3D7D-4C11-832A-A8FBEA61368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764,213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おり、前年から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148,548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615,665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123,491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となっており、類似団体、全国平均、県平均と比較して継続的にコストが高い状況となっている。これは、町立診療所が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「一般行政目的上運営している診療所」と位置付けられ、当該会計が普通会計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に含まれていることなどが主な要因である。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27,457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円となっており、類似団体、全国平均、県平均と比較して継続的にコストが高い状況となっている。これは、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校にかかる維持管理のほか、健康センター、火葬場等の保健衛生施設、温泉等の保養・観光施設などの維持管理、道路および公共施設の除排雪にかかる経費を要することが主な要因である。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205,125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113,239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円の増になっている。こちらは新型コロナウイルス感染症に係る特別定額給付金の給付が主な要因である。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56,353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45,850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新型コロナウイルス感染症により、既存事業やイベントが中止になったことや、多額の地方創生推進臨時交付金歳入があったこと、例年に比べふるさと納税の寄付額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E3166A-8F1A-40E7-9FCE-CD79AAC9C5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B0EECCF-CB14-4C9F-A284-AD39713BC81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A898A22-A45A-49ED-ACB8-CAE6F7DCF7E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B1627FD-0DAF-4BC0-AA81-F78EF89478A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ADB959-B9D3-45FA-BB90-9777B6DBF0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DD4EA8-8853-4396-88AB-F236852031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7405CB-530A-488C-B617-CE31D611A9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B066F9-6172-4D7B-8ACE-D8A3CF3AA3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C31230-46E9-4B2B-90B2-59271CBA2C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A8F9E6-BD29-4C42-BAB5-88E4DDCB705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16,113
16,064
608.82
12,499,363
12,313,759
150,701
6,353,946
9,336,478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1C5421-9910-4C3E-91F9-E96ACAE0B4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CCB400-B8BD-4444-9608-1BF7863E1C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0A7C04-872A-4BCE-B011-34AAA71C5A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7E09A2-B1C9-4A42-ADC0-B556A566B1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E37BA8-C8BD-4A48-810C-650DAA0C5F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3BC6A2E-8DAE-4016-8E64-480B1D4D582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E28D9F1-8478-4907-9C30-8EA9ED348EB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2C13133-3FDF-4F2D-BBDB-DA6F43BD62B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292F0E3-4669-4211-9B04-5F20EB8035E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60226B-7845-46B2-9BCB-513DDB9735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A16FE31-64F9-4E0F-B911-E97F3A59586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A83B9D8-8E86-47B3-844C-6623AC5AEA2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D274675-4A29-4A80-B8F3-E689E9C01A4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D4352B5-C2BF-4F31-8D91-F6777CEB755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9BCB00-2A32-4E55-8740-FD3FAEDE5F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45E5510-FBB7-4626-B934-78EEE08F53B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A77EB7-56B8-4C9B-915D-9B09378321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F80AAEA-08CA-4381-9FAF-C0E883B53C6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5BC7C25-E317-44A7-9669-F02927FFF08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720F3FF-3AB0-4795-9E0E-14D9864202B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6989177-D19F-429D-9016-3B77BBE1C74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D6A19EA-E189-4F62-923B-20EE3599E69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FBF3412-DFA4-4C79-BF99-9FA9D795032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A283372-9173-426D-88F2-E5EE8C8AF71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C6E87F7-1167-4C1C-A149-471D86027F4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265F7A4-3A0C-4AC6-A61D-A212A524A67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B18DF11-8DAF-48C4-A28A-44967F7214B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EA5374C-FFA6-4E51-950A-45D02B1F341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1D83D89-9C08-4088-BDD3-7DD87B1E604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DB37A16-56AA-4C8C-9D69-3B3EB3DA3CD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A18718A-4A93-44E7-8E3A-029D719F841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DF35913B-AA57-46B1-90F3-B15FE6FAF7E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35F8A4A8-2FD4-4458-BC2A-D968C33E9461}"/>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C601216C-53F0-477A-9627-C3A8DF95B022}"/>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8286AE0-AE51-4875-920F-08E4C8DE22E7}"/>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AB18EAE-C6C9-4B78-A2F1-7D18B10B6C9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5F6D3767-C507-46EA-9BFD-7FAF5A072478}"/>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4C25E63D-9951-4CBA-990C-648210EF8F0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2931AD43-4BC7-45C5-B365-F58861141B7E}"/>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D083437B-B771-44F9-B27B-B3CDCE74988C}"/>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7B0DDB10-167A-4BFC-8323-A4C9304C655C}"/>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78FF631A-9BF1-469D-AA7A-EA3A010B637F}"/>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99DE3C22-B1CB-4968-9FE6-BABF7B5D18B9}"/>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E806A3E-A39B-44BE-B8C0-F5D463F559F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28B4495B-C26B-4DA0-916E-C4C522919545}"/>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A4E781C0-2E5D-46BD-917C-C7D6B9C1C1E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6F33E1FB-0BEC-4BC6-A606-0BE4DEE6B928}"/>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B382C92-523B-45E7-B91A-867CA8FFD47A}"/>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74D94A54-9263-4598-B541-868FB991218A}"/>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F2FFE713-048B-4F2C-A5E4-C96BBEBBC491}"/>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83DE731F-9CCC-4447-B8D3-81ACBA516956}"/>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154069</xdr:rowOff>
    </xdr:from>
    <xdr:to>
      <xdr:col>24</xdr:col>
      <xdr:colOff>63500</xdr:colOff>
      <xdr:row>33</xdr:row>
      <xdr:rowOff>21155</xdr:rowOff>
    </xdr:to>
    <xdr:cxnSp macro="">
      <xdr:nvCxnSpPr>
        <xdr:cNvPr id="63" name="直線コネクタ 62">
          <a:extLst>
            <a:ext uri="{FF2B5EF4-FFF2-40B4-BE49-F238E27FC236}">
              <a16:creationId xmlns:a16="http://schemas.microsoft.com/office/drawing/2014/main" id="{C2A7147B-31EC-4B31-A49D-5BFA443B44D9}"/>
            </a:ext>
          </a:extLst>
        </xdr:cNvPr>
        <xdr:cNvCxnSpPr/>
      </xdr:nvCxnSpPr>
      <xdr:spPr>
        <a:xfrm>
          <a:off x="3797300" y="5640469"/>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CF330798-287B-43D0-B707-32EC0084104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614AB125-03DF-403D-B7A1-7791586CBE0F}"/>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154069</xdr:rowOff>
    </xdr:from>
    <xdr:to>
      <xdr:col>19</xdr:col>
      <xdr:colOff>177800</xdr:colOff>
      <xdr:row>33</xdr:row>
      <xdr:rowOff>74712</xdr:rowOff>
    </xdr:to>
    <xdr:cxnSp macro="">
      <xdr:nvCxnSpPr>
        <xdr:cNvPr id="66" name="直線コネクタ 65">
          <a:extLst>
            <a:ext uri="{FF2B5EF4-FFF2-40B4-BE49-F238E27FC236}">
              <a16:creationId xmlns:a16="http://schemas.microsoft.com/office/drawing/2014/main" id="{B60626EC-7C70-4E6F-875F-7D60FCCAF853}"/>
            </a:ext>
          </a:extLst>
        </xdr:cNvPr>
        <xdr:cNvCxnSpPr/>
      </xdr:nvCxnSpPr>
      <xdr:spPr>
        <a:xfrm flipV="1">
          <a:off x="2908300" y="5640469"/>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42857A42-F244-4FE5-9DC8-57E3C3FFE5C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E3F6A6BE-B1B1-4F77-B459-53228F36F2D7}"/>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74712</xdr:rowOff>
    </xdr:from>
    <xdr:to>
      <xdr:col>15</xdr:col>
      <xdr:colOff>50800</xdr:colOff>
      <xdr:row>33</xdr:row>
      <xdr:rowOff>124678</xdr:rowOff>
    </xdr:to>
    <xdr:cxnSp macro="">
      <xdr:nvCxnSpPr>
        <xdr:cNvPr id="69" name="直線コネクタ 68">
          <a:extLst>
            <a:ext uri="{FF2B5EF4-FFF2-40B4-BE49-F238E27FC236}">
              <a16:creationId xmlns:a16="http://schemas.microsoft.com/office/drawing/2014/main" id="{EC5B946A-866E-47A6-88A4-EA1B899F9FE7}"/>
            </a:ext>
          </a:extLst>
        </xdr:cNvPr>
        <xdr:cNvCxnSpPr/>
      </xdr:nvCxnSpPr>
      <xdr:spPr>
        <a:xfrm flipV="1">
          <a:off x="2019300" y="5732562"/>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FAB4BFF8-B31C-4681-AE3F-92C4F5A55818}"/>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888BDB5-053A-4B23-8579-3AABC6C748DA}"/>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34544</xdr:rowOff>
    </xdr:from>
    <xdr:to>
      <xdr:col>10</xdr:col>
      <xdr:colOff>114300</xdr:colOff>
      <xdr:row>33</xdr:row>
      <xdr:rowOff>124678</xdr:rowOff>
    </xdr:to>
    <xdr:cxnSp macro="">
      <xdr:nvCxnSpPr>
        <xdr:cNvPr id="72" name="直線コネクタ 71">
          <a:extLst>
            <a:ext uri="{FF2B5EF4-FFF2-40B4-BE49-F238E27FC236}">
              <a16:creationId xmlns:a16="http://schemas.microsoft.com/office/drawing/2014/main" id="{D5DAD6C6-1778-4C8B-BF7B-53C3E8543E7F}"/>
            </a:ext>
          </a:extLst>
        </xdr:cNvPr>
        <xdr:cNvCxnSpPr/>
      </xdr:nvCxnSpPr>
      <xdr:spPr>
        <a:xfrm>
          <a:off x="1130300" y="5692394"/>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68124C55-CE2A-47CA-94FE-00F41125F343}"/>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9378A92D-78E2-426C-AEBF-41C2FEC1F663}"/>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7772F3D6-BF23-4D85-B084-485688F99D87}"/>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4003B3B3-18FE-4EA6-96C1-838473900B79}"/>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B817556-78C6-4835-9391-ED6856D27E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AC81BB8-BD28-4F96-8415-34F009332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C71715F-884F-4292-B9A8-707D4043D49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5960CDB-2528-410B-B5F1-4FF3F6602DA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7BE2D68-4BD1-4B36-B785-FFED2ACDE39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141805</xdr:rowOff>
    </xdr:from>
    <xdr:to>
      <xdr:col>24</xdr:col>
      <xdr:colOff>114300</xdr:colOff>
      <xdr:row>33</xdr:row>
      <xdr:rowOff>71955</xdr:rowOff>
    </xdr:to>
    <xdr:sp macro="" textlink="">
      <xdr:nvSpPr>
        <xdr:cNvPr id="82" name="楕円 81">
          <a:extLst>
            <a:ext uri="{FF2B5EF4-FFF2-40B4-BE49-F238E27FC236}">
              <a16:creationId xmlns:a16="http://schemas.microsoft.com/office/drawing/2014/main" id="{EE4C7627-E6DA-4212-9B72-1D3D30344B0F}"/>
            </a:ext>
          </a:extLst>
        </xdr:cNvPr>
        <xdr:cNvSpPr/>
      </xdr:nvSpPr>
      <xdr:spPr>
        <a:xfrm>
          <a:off x="45847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164682</xdr:rowOff>
    </xdr:from>
    <xdr:ext cx="469744" cy="259045"/>
    <xdr:sp macro="" textlink="">
      <xdr:nvSpPr>
        <xdr:cNvPr id="83" name="議会費該当値テキスト">
          <a:extLst>
            <a:ext uri="{FF2B5EF4-FFF2-40B4-BE49-F238E27FC236}">
              <a16:creationId xmlns:a16="http://schemas.microsoft.com/office/drawing/2014/main" id="{7A1F8AFA-1DBE-4438-8983-28BE52E80CC0}"/>
            </a:ext>
          </a:extLst>
        </xdr:cNvPr>
        <xdr:cNvSpPr txBox="1"/>
      </xdr:nvSpPr>
      <xdr:spPr>
        <a:xfrm>
          <a:off x="4686300" y="54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103269</xdr:rowOff>
    </xdr:from>
    <xdr:to>
      <xdr:col>20</xdr:col>
      <xdr:colOff>38100</xdr:colOff>
      <xdr:row>33</xdr:row>
      <xdr:rowOff>33419</xdr:rowOff>
    </xdr:to>
    <xdr:sp macro="" textlink="">
      <xdr:nvSpPr>
        <xdr:cNvPr id="84" name="楕円 83">
          <a:extLst>
            <a:ext uri="{FF2B5EF4-FFF2-40B4-BE49-F238E27FC236}">
              <a16:creationId xmlns:a16="http://schemas.microsoft.com/office/drawing/2014/main" id="{F4B45BC1-9B6B-4071-AB5E-08FD4B3DE712}"/>
            </a:ext>
          </a:extLst>
        </xdr:cNvPr>
        <xdr:cNvSpPr/>
      </xdr:nvSpPr>
      <xdr:spPr>
        <a:xfrm>
          <a:off x="3746500" y="55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49946</xdr:rowOff>
    </xdr:from>
    <xdr:ext cx="469744" cy="259045"/>
    <xdr:sp macro="" textlink="">
      <xdr:nvSpPr>
        <xdr:cNvPr id="85" name="テキスト ボックス 84">
          <a:extLst>
            <a:ext uri="{FF2B5EF4-FFF2-40B4-BE49-F238E27FC236}">
              <a16:creationId xmlns:a16="http://schemas.microsoft.com/office/drawing/2014/main" id="{A4160863-F4D2-489D-9108-7D8EC48204E4}"/>
            </a:ext>
          </a:extLst>
        </xdr:cNvPr>
        <xdr:cNvSpPr txBox="1"/>
      </xdr:nvSpPr>
      <xdr:spPr>
        <a:xfrm>
          <a:off x="3562428" y="536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23912</xdr:rowOff>
    </xdr:from>
    <xdr:to>
      <xdr:col>15</xdr:col>
      <xdr:colOff>101600</xdr:colOff>
      <xdr:row>33</xdr:row>
      <xdr:rowOff>125512</xdr:rowOff>
    </xdr:to>
    <xdr:sp macro="" textlink="">
      <xdr:nvSpPr>
        <xdr:cNvPr id="86" name="楕円 85">
          <a:extLst>
            <a:ext uri="{FF2B5EF4-FFF2-40B4-BE49-F238E27FC236}">
              <a16:creationId xmlns:a16="http://schemas.microsoft.com/office/drawing/2014/main" id="{1D2DE1C6-275C-44CD-BFC6-F5C84F8885C0}"/>
            </a:ext>
          </a:extLst>
        </xdr:cNvPr>
        <xdr:cNvSpPr/>
      </xdr:nvSpPr>
      <xdr:spPr>
        <a:xfrm>
          <a:off x="2857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142039</xdr:rowOff>
    </xdr:from>
    <xdr:ext cx="469744" cy="259045"/>
    <xdr:sp macro="" textlink="">
      <xdr:nvSpPr>
        <xdr:cNvPr id="87" name="テキスト ボックス 86">
          <a:extLst>
            <a:ext uri="{FF2B5EF4-FFF2-40B4-BE49-F238E27FC236}">
              <a16:creationId xmlns:a16="http://schemas.microsoft.com/office/drawing/2014/main" id="{159EB913-256A-48BC-9456-DCFDC225CC12}"/>
            </a:ext>
          </a:extLst>
        </xdr:cNvPr>
        <xdr:cNvSpPr txBox="1"/>
      </xdr:nvSpPr>
      <xdr:spPr>
        <a:xfrm>
          <a:off x="2673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73878</xdr:rowOff>
    </xdr:from>
    <xdr:to>
      <xdr:col>10</xdr:col>
      <xdr:colOff>165100</xdr:colOff>
      <xdr:row>34</xdr:row>
      <xdr:rowOff>4028</xdr:rowOff>
    </xdr:to>
    <xdr:sp macro="" textlink="">
      <xdr:nvSpPr>
        <xdr:cNvPr id="88" name="楕円 87">
          <a:extLst>
            <a:ext uri="{FF2B5EF4-FFF2-40B4-BE49-F238E27FC236}">
              <a16:creationId xmlns:a16="http://schemas.microsoft.com/office/drawing/2014/main" id="{C1BC1906-0F46-4952-B4D2-5681464D2055}"/>
            </a:ext>
          </a:extLst>
        </xdr:cNvPr>
        <xdr:cNvSpPr/>
      </xdr:nvSpPr>
      <xdr:spPr>
        <a:xfrm>
          <a:off x="1968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20555</xdr:rowOff>
    </xdr:from>
    <xdr:ext cx="469744" cy="259045"/>
    <xdr:sp macro="" textlink="">
      <xdr:nvSpPr>
        <xdr:cNvPr id="89" name="テキスト ボックス 88">
          <a:extLst>
            <a:ext uri="{FF2B5EF4-FFF2-40B4-BE49-F238E27FC236}">
              <a16:creationId xmlns:a16="http://schemas.microsoft.com/office/drawing/2014/main" id="{2CBFF18C-E76D-47B3-9509-1C3B9D5A5A5E}"/>
            </a:ext>
          </a:extLst>
        </xdr:cNvPr>
        <xdr:cNvSpPr txBox="1"/>
      </xdr:nvSpPr>
      <xdr:spPr>
        <a:xfrm>
          <a:off x="1784428"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90" name="楕円 89">
          <a:extLst>
            <a:ext uri="{FF2B5EF4-FFF2-40B4-BE49-F238E27FC236}">
              <a16:creationId xmlns:a16="http://schemas.microsoft.com/office/drawing/2014/main" id="{84E4BBC0-812B-4A58-B8A6-47EA4F5A78A8}"/>
            </a:ext>
          </a:extLst>
        </xdr:cNvPr>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91" name="テキスト ボックス 90">
          <a:extLst>
            <a:ext uri="{FF2B5EF4-FFF2-40B4-BE49-F238E27FC236}">
              <a16:creationId xmlns:a16="http://schemas.microsoft.com/office/drawing/2014/main" id="{06B464A8-7E2C-4746-9B9C-7C3773CD7E39}"/>
            </a:ext>
          </a:extLst>
        </xdr:cNvPr>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74C4D36-7284-49A0-B164-09DEC6F4632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385CFFEC-E2B5-4E15-8962-9EF98D2C786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42C7A66-C7DE-48D2-A51D-9C5C7382D07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42A49ABD-19A8-45DB-BBCC-C8E5985B0ED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CADA18AE-38C4-4D9C-A0A4-5EF5F400EC7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7A45975F-6599-49AE-8580-AA520E1ED1B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29F1C37-67D0-416C-8BC3-27D8E6E1A3B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2386071F-3100-4E0B-B2F1-86747AB7511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1DAFD976-4091-4FA6-898B-1CE7A4C6766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7495C6FF-3E12-4A49-9D1E-A77C38FD50A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526A5EBC-FFD2-40B6-87DF-D8339A16BFE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D9A2FB88-68D9-4FD7-820B-BF1AF542EEB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B2718661-EA52-4DF6-B0C5-45E9B277D079}"/>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1DBF5CE3-A3CE-4114-8F19-5D325A257C5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50153D9C-FD6D-4954-9926-9C1C018B9216}"/>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B81AFA2-A9EA-470B-BBB4-B1E1F5F416F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3A39A674-C990-42E1-BD8F-CEE56EB87432}"/>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75559F95-4F77-430F-879E-9D75D4D4AAA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B76C6199-3D27-4CA2-B740-6613BA5B8992}"/>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C8495CD8-FA06-438B-ABCC-F9CF7B26617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CC6C49EF-910C-48A6-9B94-B20ADDB50B6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F52ECEAB-0018-4AC3-AFAF-ED8DF8B4615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6A35571F-36B2-45C0-AFB3-D6F619894AAC}"/>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F5C959A3-F5EF-4AEC-843C-6C9FE487F227}"/>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26BAAA34-66CF-404D-A322-761EC0F03CAB}"/>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AA5E4EF8-0A73-41D6-9E77-F1538CC61C83}"/>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5B598B17-2B2D-4A3C-905B-C5075E06CA3D}"/>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36327</xdr:rowOff>
    </xdr:from>
    <xdr:to>
      <xdr:col>24</xdr:col>
      <xdr:colOff>63500</xdr:colOff>
      <xdr:row>59</xdr:row>
      <xdr:rowOff>80721</xdr:rowOff>
    </xdr:to>
    <xdr:cxnSp macro="">
      <xdr:nvCxnSpPr>
        <xdr:cNvPr id="119" name="直線コネクタ 118">
          <a:extLst>
            <a:ext uri="{FF2B5EF4-FFF2-40B4-BE49-F238E27FC236}">
              <a16:creationId xmlns:a16="http://schemas.microsoft.com/office/drawing/2014/main" id="{8A669FD5-F210-4CF3-904B-EB1D2B1EED2F}"/>
            </a:ext>
          </a:extLst>
        </xdr:cNvPr>
        <xdr:cNvCxnSpPr/>
      </xdr:nvCxnSpPr>
      <xdr:spPr>
        <a:xfrm flipV="1">
          <a:off x="3797300" y="9466077"/>
          <a:ext cx="8382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75B85A25-6AB9-4BF5-9599-6EE48A81B7FF}"/>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65A1E1CD-F795-43E9-AFC1-276DE963BCA1}"/>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65314</xdr:rowOff>
    </xdr:from>
    <xdr:to>
      <xdr:col>19</xdr:col>
      <xdr:colOff>177800</xdr:colOff>
      <xdr:row>59</xdr:row>
      <xdr:rowOff>80721</xdr:rowOff>
    </xdr:to>
    <xdr:cxnSp macro="">
      <xdr:nvCxnSpPr>
        <xdr:cNvPr id="122" name="直線コネクタ 121">
          <a:extLst>
            <a:ext uri="{FF2B5EF4-FFF2-40B4-BE49-F238E27FC236}">
              <a16:creationId xmlns:a16="http://schemas.microsoft.com/office/drawing/2014/main" id="{5764774E-7034-4762-8A14-8B4ECDFF3167}"/>
            </a:ext>
          </a:extLst>
        </xdr:cNvPr>
        <xdr:cNvCxnSpPr/>
      </xdr:nvCxnSpPr>
      <xdr:spPr>
        <a:xfrm>
          <a:off x="2908300" y="10180864"/>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22A9FC8A-EA28-464A-92E8-3D9A84CCA26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53829</xdr:rowOff>
    </xdr:from>
    <xdr:ext cx="534377" cy="259045"/>
    <xdr:sp macro="" textlink="">
      <xdr:nvSpPr>
        <xdr:cNvPr id="124" name="テキスト ボックス 123">
          <a:extLst>
            <a:ext uri="{FF2B5EF4-FFF2-40B4-BE49-F238E27FC236}">
              <a16:creationId xmlns:a16="http://schemas.microsoft.com/office/drawing/2014/main" id="{4C159997-2E68-4D59-8E71-DE7100FA5BD8}"/>
            </a:ext>
          </a:extLst>
        </xdr:cNvPr>
        <xdr:cNvSpPr txBox="1"/>
      </xdr:nvSpPr>
      <xdr:spPr>
        <a:xfrm>
          <a:off x="3530111" y="98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38984</xdr:rowOff>
    </xdr:from>
    <xdr:to>
      <xdr:col>15</xdr:col>
      <xdr:colOff>50800</xdr:colOff>
      <xdr:row>59</xdr:row>
      <xdr:rowOff>65314</xdr:rowOff>
    </xdr:to>
    <xdr:cxnSp macro="">
      <xdr:nvCxnSpPr>
        <xdr:cNvPr id="125" name="直線コネクタ 124">
          <a:extLst>
            <a:ext uri="{FF2B5EF4-FFF2-40B4-BE49-F238E27FC236}">
              <a16:creationId xmlns:a16="http://schemas.microsoft.com/office/drawing/2014/main" id="{015BBDFC-8C28-47B7-901D-5B44ED15DE60}"/>
            </a:ext>
          </a:extLst>
        </xdr:cNvPr>
        <xdr:cNvCxnSpPr/>
      </xdr:nvCxnSpPr>
      <xdr:spPr>
        <a:xfrm>
          <a:off x="2019300" y="10154534"/>
          <a:ext cx="889000" cy="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5D0FEA80-D8E6-4388-8185-757B85BD2A7A}"/>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a16="http://schemas.microsoft.com/office/drawing/2014/main" id="{5B2CEA23-2087-463C-BCD4-DFD356D303E1}"/>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38984</xdr:rowOff>
    </xdr:from>
    <xdr:to>
      <xdr:col>10</xdr:col>
      <xdr:colOff>114300</xdr:colOff>
      <xdr:row>59</xdr:row>
      <xdr:rowOff>74613</xdr:rowOff>
    </xdr:to>
    <xdr:cxnSp macro="">
      <xdr:nvCxnSpPr>
        <xdr:cNvPr id="128" name="直線コネクタ 127">
          <a:extLst>
            <a:ext uri="{FF2B5EF4-FFF2-40B4-BE49-F238E27FC236}">
              <a16:creationId xmlns:a16="http://schemas.microsoft.com/office/drawing/2014/main" id="{16E51925-E7EC-4FCC-8B08-D0DD0AE6BEDA}"/>
            </a:ext>
          </a:extLst>
        </xdr:cNvPr>
        <xdr:cNvCxnSpPr/>
      </xdr:nvCxnSpPr>
      <xdr:spPr>
        <a:xfrm flipV="1">
          <a:off x="1130300" y="10154534"/>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7D617185-2819-4168-B328-F15DCD561D4F}"/>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BC640729-1F80-49A7-8F8E-C766419BBA74}"/>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1E1CB393-D71C-4F94-A327-85B9D52D4463}"/>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121100</xdr:rowOff>
    </xdr:from>
    <xdr:ext cx="534377" cy="259045"/>
    <xdr:sp macro="" textlink="">
      <xdr:nvSpPr>
        <xdr:cNvPr id="132" name="テキスト ボックス 131">
          <a:extLst>
            <a:ext uri="{FF2B5EF4-FFF2-40B4-BE49-F238E27FC236}">
              <a16:creationId xmlns:a16="http://schemas.microsoft.com/office/drawing/2014/main" id="{43111C9D-94F0-4309-93CF-9A161D925D89}"/>
            </a:ext>
          </a:extLst>
        </xdr:cNvPr>
        <xdr:cNvSpPr txBox="1"/>
      </xdr:nvSpPr>
      <xdr:spPr>
        <a:xfrm>
          <a:off x="863111" y="9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66DCEE8-192D-4629-AF4A-58BD7F9907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16D1365-7684-49FB-A19A-70D964AB59E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11DF8A5-12C1-4A3C-80B4-475651CAFAC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0FC6933-2A9A-464D-9A54-97C0DC31319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777EB66-1F4E-41EB-A00E-0640642640C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156977</xdr:rowOff>
    </xdr:from>
    <xdr:to>
      <xdr:col>24</xdr:col>
      <xdr:colOff>114300</xdr:colOff>
      <xdr:row>55</xdr:row>
      <xdr:rowOff>87127</xdr:rowOff>
    </xdr:to>
    <xdr:sp macro="" textlink="">
      <xdr:nvSpPr>
        <xdr:cNvPr id="138" name="楕円 137">
          <a:extLst>
            <a:ext uri="{FF2B5EF4-FFF2-40B4-BE49-F238E27FC236}">
              <a16:creationId xmlns:a16="http://schemas.microsoft.com/office/drawing/2014/main" id="{BBD4DF12-FD49-4C8E-81D3-AD08F58163C3}"/>
            </a:ext>
          </a:extLst>
        </xdr:cNvPr>
        <xdr:cNvSpPr/>
      </xdr:nvSpPr>
      <xdr:spPr>
        <a:xfrm>
          <a:off x="4584700" y="94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8404</xdr:rowOff>
    </xdr:from>
    <xdr:ext cx="599010" cy="259045"/>
    <xdr:sp macro="" textlink="">
      <xdr:nvSpPr>
        <xdr:cNvPr id="139" name="総務費該当値テキスト">
          <a:extLst>
            <a:ext uri="{FF2B5EF4-FFF2-40B4-BE49-F238E27FC236}">
              <a16:creationId xmlns:a16="http://schemas.microsoft.com/office/drawing/2014/main" id="{2060D21E-9D1C-462C-B508-97D35C4F17EA}"/>
            </a:ext>
          </a:extLst>
        </xdr:cNvPr>
        <xdr:cNvSpPr txBox="1"/>
      </xdr:nvSpPr>
      <xdr:spPr>
        <a:xfrm>
          <a:off x="4686300" y="92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29921</xdr:rowOff>
    </xdr:from>
    <xdr:to>
      <xdr:col>20</xdr:col>
      <xdr:colOff>38100</xdr:colOff>
      <xdr:row>59</xdr:row>
      <xdr:rowOff>131521</xdr:rowOff>
    </xdr:to>
    <xdr:sp macro="" textlink="">
      <xdr:nvSpPr>
        <xdr:cNvPr id="140" name="楕円 139">
          <a:extLst>
            <a:ext uri="{FF2B5EF4-FFF2-40B4-BE49-F238E27FC236}">
              <a16:creationId xmlns:a16="http://schemas.microsoft.com/office/drawing/2014/main" id="{AB034780-E7CA-4BC4-AD3D-41D815431186}"/>
            </a:ext>
          </a:extLst>
        </xdr:cNvPr>
        <xdr:cNvSpPr/>
      </xdr:nvSpPr>
      <xdr:spPr>
        <a:xfrm>
          <a:off x="3746500" y="101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122648</xdr:rowOff>
    </xdr:from>
    <xdr:ext cx="534377" cy="259045"/>
    <xdr:sp macro="" textlink="">
      <xdr:nvSpPr>
        <xdr:cNvPr id="141" name="テキスト ボックス 140">
          <a:extLst>
            <a:ext uri="{FF2B5EF4-FFF2-40B4-BE49-F238E27FC236}">
              <a16:creationId xmlns:a16="http://schemas.microsoft.com/office/drawing/2014/main" id="{3BFDCFA0-1457-448A-B930-8A1C7B293F9E}"/>
            </a:ext>
          </a:extLst>
        </xdr:cNvPr>
        <xdr:cNvSpPr txBox="1"/>
      </xdr:nvSpPr>
      <xdr:spPr>
        <a:xfrm>
          <a:off x="3530111" y="102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14514</xdr:rowOff>
    </xdr:from>
    <xdr:to>
      <xdr:col>15</xdr:col>
      <xdr:colOff>101600</xdr:colOff>
      <xdr:row>59</xdr:row>
      <xdr:rowOff>116114</xdr:rowOff>
    </xdr:to>
    <xdr:sp macro="" textlink="">
      <xdr:nvSpPr>
        <xdr:cNvPr id="142" name="楕円 141">
          <a:extLst>
            <a:ext uri="{FF2B5EF4-FFF2-40B4-BE49-F238E27FC236}">
              <a16:creationId xmlns:a16="http://schemas.microsoft.com/office/drawing/2014/main" id="{2B80F627-2DBE-4083-B799-4839F032C822}"/>
            </a:ext>
          </a:extLst>
        </xdr:cNvPr>
        <xdr:cNvSpPr/>
      </xdr:nvSpPr>
      <xdr:spPr>
        <a:xfrm>
          <a:off x="2857500" y="101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107241</xdr:rowOff>
    </xdr:from>
    <xdr:ext cx="534377" cy="259045"/>
    <xdr:sp macro="" textlink="">
      <xdr:nvSpPr>
        <xdr:cNvPr id="143" name="テキスト ボックス 142">
          <a:extLst>
            <a:ext uri="{FF2B5EF4-FFF2-40B4-BE49-F238E27FC236}">
              <a16:creationId xmlns:a16="http://schemas.microsoft.com/office/drawing/2014/main" id="{5157E31B-8C54-4485-8510-2515FA3F65A0}"/>
            </a:ext>
          </a:extLst>
        </xdr:cNvPr>
        <xdr:cNvSpPr txBox="1"/>
      </xdr:nvSpPr>
      <xdr:spPr>
        <a:xfrm>
          <a:off x="2641111" y="102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159634</xdr:rowOff>
    </xdr:from>
    <xdr:to>
      <xdr:col>10</xdr:col>
      <xdr:colOff>165100</xdr:colOff>
      <xdr:row>59</xdr:row>
      <xdr:rowOff>89784</xdr:rowOff>
    </xdr:to>
    <xdr:sp macro="" textlink="">
      <xdr:nvSpPr>
        <xdr:cNvPr id="144" name="楕円 143">
          <a:extLst>
            <a:ext uri="{FF2B5EF4-FFF2-40B4-BE49-F238E27FC236}">
              <a16:creationId xmlns:a16="http://schemas.microsoft.com/office/drawing/2014/main" id="{D3451E24-A788-4303-A876-311084EF682B}"/>
            </a:ext>
          </a:extLst>
        </xdr:cNvPr>
        <xdr:cNvSpPr/>
      </xdr:nvSpPr>
      <xdr:spPr>
        <a:xfrm>
          <a:off x="1968500" y="101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106311</xdr:rowOff>
    </xdr:from>
    <xdr:ext cx="534377" cy="259045"/>
    <xdr:sp macro="" textlink="">
      <xdr:nvSpPr>
        <xdr:cNvPr id="145" name="テキスト ボックス 144">
          <a:extLst>
            <a:ext uri="{FF2B5EF4-FFF2-40B4-BE49-F238E27FC236}">
              <a16:creationId xmlns:a16="http://schemas.microsoft.com/office/drawing/2014/main" id="{0C16B2F4-8491-477F-84C7-E8124713AA8F}"/>
            </a:ext>
          </a:extLst>
        </xdr:cNvPr>
        <xdr:cNvSpPr txBox="1"/>
      </xdr:nvSpPr>
      <xdr:spPr>
        <a:xfrm>
          <a:off x="1752111" y="987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23813</xdr:rowOff>
    </xdr:from>
    <xdr:to>
      <xdr:col>6</xdr:col>
      <xdr:colOff>38100</xdr:colOff>
      <xdr:row>59</xdr:row>
      <xdr:rowOff>125413</xdr:rowOff>
    </xdr:to>
    <xdr:sp macro="" textlink="">
      <xdr:nvSpPr>
        <xdr:cNvPr id="146" name="楕円 145">
          <a:extLst>
            <a:ext uri="{FF2B5EF4-FFF2-40B4-BE49-F238E27FC236}">
              <a16:creationId xmlns:a16="http://schemas.microsoft.com/office/drawing/2014/main" id="{6DC37260-9AA6-4036-B12E-8B3ED4C3609E}"/>
            </a:ext>
          </a:extLst>
        </xdr:cNvPr>
        <xdr:cNvSpPr/>
      </xdr:nvSpPr>
      <xdr:spPr>
        <a:xfrm>
          <a:off x="1079500" y="101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116540</xdr:rowOff>
    </xdr:from>
    <xdr:ext cx="534377" cy="259045"/>
    <xdr:sp macro="" textlink="">
      <xdr:nvSpPr>
        <xdr:cNvPr id="147" name="テキスト ボックス 146">
          <a:extLst>
            <a:ext uri="{FF2B5EF4-FFF2-40B4-BE49-F238E27FC236}">
              <a16:creationId xmlns:a16="http://schemas.microsoft.com/office/drawing/2014/main" id="{0430298D-0F7A-4B18-BAFF-561CCBA2C7FC}"/>
            </a:ext>
          </a:extLst>
        </xdr:cNvPr>
        <xdr:cNvSpPr txBox="1"/>
      </xdr:nvSpPr>
      <xdr:spPr>
        <a:xfrm>
          <a:off x="863111" y="102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35641EE7-707E-46F2-9DF1-870B8E00B33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6C853A33-B0E5-49B0-8CCA-D4D9FF16FEB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123B6D58-2890-4EE0-80BB-EFCF69095BE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F74B56B5-AAC2-441E-9FBF-A59B57C7ADF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957C97C7-3EC6-49C4-93F4-66318E140F3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BA9B68B1-63F6-407E-AFFC-5BC6EFC6729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470EBB3D-A16D-4491-BBA5-4C4AD939495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D2D0B50-DC6B-4446-9FFC-65BA504C066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25183318-5E10-46A9-A106-45BECD5A119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271FB8AF-9AC1-4080-A867-C7BB468F41F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C4E1B882-CC6F-4B23-8019-33D2D3CDDB7D}"/>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C2688876-C90F-4B57-BBB8-4D9F8367F7AA}"/>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C113DBC1-EB4B-45A8-8211-4B4385B54A57}"/>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D9D6E2C6-15BD-40F7-B954-735D550F56E7}"/>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ACB82D00-5937-4C6E-89DA-EDCD9F04AA1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4B5D0E94-9CB4-441B-86C8-9FAF699B158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37032AA3-E671-4F10-9141-A7D75BED877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3225C1DA-2537-4AB8-A97C-4F4123819EA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53083CC1-0BC0-48C5-B3FA-5B9DB742EA1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EC99EFD7-8065-4579-9BAE-854513B9B93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BF4822E3-DCCE-42A9-8C08-A99B6277A78F}"/>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C54B43D1-48B7-4D8B-8C99-4B5FBD7AE10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BDD21CB-7814-4679-ACCD-4C7BB365530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2879D95B-0A74-426E-9117-271781CE99E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3612979E-8707-446E-9A3D-8E9B2FDCF78A}"/>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28345A78-F8B0-4A6B-9244-AD6415622D26}"/>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BFFF1DE8-A7C1-4221-9190-A25D8418D69A}"/>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F2489BE1-893E-4B08-80C6-225FCC105498}"/>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5B59555F-CCD5-4F19-944E-A586B8E9BA21}"/>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3226</xdr:rowOff>
    </xdr:from>
    <xdr:to>
      <xdr:col>24</xdr:col>
      <xdr:colOff>63500</xdr:colOff>
      <xdr:row>77</xdr:row>
      <xdr:rowOff>11928</xdr:rowOff>
    </xdr:to>
    <xdr:cxnSp macro="">
      <xdr:nvCxnSpPr>
        <xdr:cNvPr id="177" name="直線コネクタ 176">
          <a:extLst>
            <a:ext uri="{FF2B5EF4-FFF2-40B4-BE49-F238E27FC236}">
              <a16:creationId xmlns:a16="http://schemas.microsoft.com/office/drawing/2014/main" id="{5EF49619-B6D5-4A1B-BC1F-93002B01A986}"/>
            </a:ext>
          </a:extLst>
        </xdr:cNvPr>
        <xdr:cNvCxnSpPr/>
      </xdr:nvCxnSpPr>
      <xdr:spPr>
        <a:xfrm flipV="1">
          <a:off x="3797300" y="13204876"/>
          <a:ext cx="8382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a:extLst>
            <a:ext uri="{FF2B5EF4-FFF2-40B4-BE49-F238E27FC236}">
              <a16:creationId xmlns:a16="http://schemas.microsoft.com/office/drawing/2014/main" id="{60DAF607-5612-4A68-A33E-41B9E93BE139}"/>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CF9FEED6-A954-4AEA-B014-141ECBD0BB8A}"/>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11928</xdr:rowOff>
    </xdr:from>
    <xdr:to>
      <xdr:col>19</xdr:col>
      <xdr:colOff>177800</xdr:colOff>
      <xdr:row>77</xdr:row>
      <xdr:rowOff>57435</xdr:rowOff>
    </xdr:to>
    <xdr:cxnSp macro="">
      <xdr:nvCxnSpPr>
        <xdr:cNvPr id="180" name="直線コネクタ 179">
          <a:extLst>
            <a:ext uri="{FF2B5EF4-FFF2-40B4-BE49-F238E27FC236}">
              <a16:creationId xmlns:a16="http://schemas.microsoft.com/office/drawing/2014/main" id="{3A6142F4-1E8E-4E1D-9D43-A76CE02695E8}"/>
            </a:ext>
          </a:extLst>
        </xdr:cNvPr>
        <xdr:cNvCxnSpPr/>
      </xdr:nvCxnSpPr>
      <xdr:spPr>
        <a:xfrm flipV="1">
          <a:off x="2908300" y="13213578"/>
          <a:ext cx="8890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73810D34-7916-4740-AA91-F715C4B1E57E}"/>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a:extLst>
            <a:ext uri="{FF2B5EF4-FFF2-40B4-BE49-F238E27FC236}">
              <a16:creationId xmlns:a16="http://schemas.microsoft.com/office/drawing/2014/main" id="{FD2C9962-FCF6-4C41-AEED-9977E327C3DD}"/>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57435</xdr:rowOff>
    </xdr:from>
    <xdr:to>
      <xdr:col>15</xdr:col>
      <xdr:colOff>50800</xdr:colOff>
      <xdr:row>77</xdr:row>
      <xdr:rowOff>83677</xdr:rowOff>
    </xdr:to>
    <xdr:cxnSp macro="">
      <xdr:nvCxnSpPr>
        <xdr:cNvPr id="183" name="直線コネクタ 182">
          <a:extLst>
            <a:ext uri="{FF2B5EF4-FFF2-40B4-BE49-F238E27FC236}">
              <a16:creationId xmlns:a16="http://schemas.microsoft.com/office/drawing/2014/main" id="{EE267C0C-9158-441B-9DAD-A32CF7287277}"/>
            </a:ext>
          </a:extLst>
        </xdr:cNvPr>
        <xdr:cNvCxnSpPr/>
      </xdr:nvCxnSpPr>
      <xdr:spPr>
        <a:xfrm flipV="1">
          <a:off x="2019300" y="13259085"/>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B6929AD7-C6FB-4603-9CB5-45EBC7DA2965}"/>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a:extLst>
            <a:ext uri="{FF2B5EF4-FFF2-40B4-BE49-F238E27FC236}">
              <a16:creationId xmlns:a16="http://schemas.microsoft.com/office/drawing/2014/main" id="{A8B0146B-8346-4AD1-A610-A81F332FD271}"/>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83677</xdr:rowOff>
    </xdr:from>
    <xdr:to>
      <xdr:col>10</xdr:col>
      <xdr:colOff>114300</xdr:colOff>
      <xdr:row>77</xdr:row>
      <xdr:rowOff>89088</xdr:rowOff>
    </xdr:to>
    <xdr:cxnSp macro="">
      <xdr:nvCxnSpPr>
        <xdr:cNvPr id="186" name="直線コネクタ 185">
          <a:extLst>
            <a:ext uri="{FF2B5EF4-FFF2-40B4-BE49-F238E27FC236}">
              <a16:creationId xmlns:a16="http://schemas.microsoft.com/office/drawing/2014/main" id="{B8643DC1-C4CD-45DE-BC41-69DD80E886F1}"/>
            </a:ext>
          </a:extLst>
        </xdr:cNvPr>
        <xdr:cNvCxnSpPr/>
      </xdr:nvCxnSpPr>
      <xdr:spPr>
        <a:xfrm flipV="1">
          <a:off x="1130300" y="1328532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13F587DE-170D-4CD6-BD33-7205BCF4F0A1}"/>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a:extLst>
            <a:ext uri="{FF2B5EF4-FFF2-40B4-BE49-F238E27FC236}">
              <a16:creationId xmlns:a16="http://schemas.microsoft.com/office/drawing/2014/main" id="{0E3FB467-1F53-41F0-BDA7-6878A31FB599}"/>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27BB677B-97EA-4C75-A3F3-59CB3AFBAFD5}"/>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a:extLst>
            <a:ext uri="{FF2B5EF4-FFF2-40B4-BE49-F238E27FC236}">
              <a16:creationId xmlns:a16="http://schemas.microsoft.com/office/drawing/2014/main" id="{F10F48D8-C695-4DA5-BFB7-310039B00D87}"/>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0270FA7-5114-4346-9E14-4A2A8393B03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3ABC83A-8DCC-4E74-A333-8422ECD0896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FB3076F-8F16-4800-8DFC-D41332221D1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6626906-6528-4D46-A32D-CACD393B6B5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4B572C0-1BD6-4871-AF78-3E96629FC24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123876</xdr:rowOff>
    </xdr:from>
    <xdr:to>
      <xdr:col>24</xdr:col>
      <xdr:colOff>114300</xdr:colOff>
      <xdr:row>77</xdr:row>
      <xdr:rowOff>54026</xdr:rowOff>
    </xdr:to>
    <xdr:sp macro="" textlink="">
      <xdr:nvSpPr>
        <xdr:cNvPr id="196" name="楕円 195">
          <a:extLst>
            <a:ext uri="{FF2B5EF4-FFF2-40B4-BE49-F238E27FC236}">
              <a16:creationId xmlns:a16="http://schemas.microsoft.com/office/drawing/2014/main" id="{984B55CE-4CC7-4CC9-B19A-5E78C124F12C}"/>
            </a:ext>
          </a:extLst>
        </xdr:cNvPr>
        <xdr:cNvSpPr/>
      </xdr:nvSpPr>
      <xdr:spPr>
        <a:xfrm>
          <a:off x="45847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102303</xdr:rowOff>
    </xdr:from>
    <xdr:ext cx="599010" cy="259045"/>
    <xdr:sp macro="" textlink="">
      <xdr:nvSpPr>
        <xdr:cNvPr id="197" name="民生費該当値テキスト">
          <a:extLst>
            <a:ext uri="{FF2B5EF4-FFF2-40B4-BE49-F238E27FC236}">
              <a16:creationId xmlns:a16="http://schemas.microsoft.com/office/drawing/2014/main" id="{6B1E1FEF-AE62-4DBA-8FB6-BDD28CFAE4E2}"/>
            </a:ext>
          </a:extLst>
        </xdr:cNvPr>
        <xdr:cNvSpPr txBox="1"/>
      </xdr:nvSpPr>
      <xdr:spPr>
        <a:xfrm>
          <a:off x="4686300" y="131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132578</xdr:rowOff>
    </xdr:from>
    <xdr:to>
      <xdr:col>20</xdr:col>
      <xdr:colOff>38100</xdr:colOff>
      <xdr:row>77</xdr:row>
      <xdr:rowOff>62728</xdr:rowOff>
    </xdr:to>
    <xdr:sp macro="" textlink="">
      <xdr:nvSpPr>
        <xdr:cNvPr id="198" name="楕円 197">
          <a:extLst>
            <a:ext uri="{FF2B5EF4-FFF2-40B4-BE49-F238E27FC236}">
              <a16:creationId xmlns:a16="http://schemas.microsoft.com/office/drawing/2014/main" id="{B7A8C5EB-D331-43B3-9DAD-7F1EAFE18B0D}"/>
            </a:ext>
          </a:extLst>
        </xdr:cNvPr>
        <xdr:cNvSpPr/>
      </xdr:nvSpPr>
      <xdr:spPr>
        <a:xfrm>
          <a:off x="3746500" y="131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53855</xdr:rowOff>
    </xdr:from>
    <xdr:ext cx="599010" cy="259045"/>
    <xdr:sp macro="" textlink="">
      <xdr:nvSpPr>
        <xdr:cNvPr id="199" name="テキスト ボックス 198">
          <a:extLst>
            <a:ext uri="{FF2B5EF4-FFF2-40B4-BE49-F238E27FC236}">
              <a16:creationId xmlns:a16="http://schemas.microsoft.com/office/drawing/2014/main" id="{F7A43BBD-C01C-4D96-A115-0E075B50DDDC}"/>
            </a:ext>
          </a:extLst>
        </xdr:cNvPr>
        <xdr:cNvSpPr txBox="1"/>
      </xdr:nvSpPr>
      <xdr:spPr>
        <a:xfrm>
          <a:off x="3497795" y="1325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6635</xdr:rowOff>
    </xdr:from>
    <xdr:to>
      <xdr:col>15</xdr:col>
      <xdr:colOff>101600</xdr:colOff>
      <xdr:row>77</xdr:row>
      <xdr:rowOff>108235</xdr:rowOff>
    </xdr:to>
    <xdr:sp macro="" textlink="">
      <xdr:nvSpPr>
        <xdr:cNvPr id="200" name="楕円 199">
          <a:extLst>
            <a:ext uri="{FF2B5EF4-FFF2-40B4-BE49-F238E27FC236}">
              <a16:creationId xmlns:a16="http://schemas.microsoft.com/office/drawing/2014/main" id="{6755106D-A968-49C9-B04E-90BF0CAFF3A7}"/>
            </a:ext>
          </a:extLst>
        </xdr:cNvPr>
        <xdr:cNvSpPr/>
      </xdr:nvSpPr>
      <xdr:spPr>
        <a:xfrm>
          <a:off x="2857500" y="132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99362</xdr:rowOff>
    </xdr:from>
    <xdr:ext cx="599010" cy="259045"/>
    <xdr:sp macro="" textlink="">
      <xdr:nvSpPr>
        <xdr:cNvPr id="201" name="テキスト ボックス 200">
          <a:extLst>
            <a:ext uri="{FF2B5EF4-FFF2-40B4-BE49-F238E27FC236}">
              <a16:creationId xmlns:a16="http://schemas.microsoft.com/office/drawing/2014/main" id="{47D693D7-CD95-4285-AADB-606DC3EB302C}"/>
            </a:ext>
          </a:extLst>
        </xdr:cNvPr>
        <xdr:cNvSpPr txBox="1"/>
      </xdr:nvSpPr>
      <xdr:spPr>
        <a:xfrm>
          <a:off x="2608795" y="1330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32877</xdr:rowOff>
    </xdr:from>
    <xdr:to>
      <xdr:col>10</xdr:col>
      <xdr:colOff>165100</xdr:colOff>
      <xdr:row>77</xdr:row>
      <xdr:rowOff>134477</xdr:rowOff>
    </xdr:to>
    <xdr:sp macro="" textlink="">
      <xdr:nvSpPr>
        <xdr:cNvPr id="202" name="楕円 201">
          <a:extLst>
            <a:ext uri="{FF2B5EF4-FFF2-40B4-BE49-F238E27FC236}">
              <a16:creationId xmlns:a16="http://schemas.microsoft.com/office/drawing/2014/main" id="{730A4728-5B04-40AE-A03C-480B6917A81A}"/>
            </a:ext>
          </a:extLst>
        </xdr:cNvPr>
        <xdr:cNvSpPr/>
      </xdr:nvSpPr>
      <xdr:spPr>
        <a:xfrm>
          <a:off x="1968500" y="132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125604</xdr:rowOff>
    </xdr:from>
    <xdr:ext cx="599010" cy="259045"/>
    <xdr:sp macro="" textlink="">
      <xdr:nvSpPr>
        <xdr:cNvPr id="203" name="テキスト ボックス 202">
          <a:extLst>
            <a:ext uri="{FF2B5EF4-FFF2-40B4-BE49-F238E27FC236}">
              <a16:creationId xmlns:a16="http://schemas.microsoft.com/office/drawing/2014/main" id="{1E48BEFB-CFA2-452B-B2C0-B3A0A799FFF1}"/>
            </a:ext>
          </a:extLst>
        </xdr:cNvPr>
        <xdr:cNvSpPr txBox="1"/>
      </xdr:nvSpPr>
      <xdr:spPr>
        <a:xfrm>
          <a:off x="1719795" y="1332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38288</xdr:rowOff>
    </xdr:from>
    <xdr:to>
      <xdr:col>6</xdr:col>
      <xdr:colOff>38100</xdr:colOff>
      <xdr:row>77</xdr:row>
      <xdr:rowOff>139888</xdr:rowOff>
    </xdr:to>
    <xdr:sp macro="" textlink="">
      <xdr:nvSpPr>
        <xdr:cNvPr id="204" name="楕円 203">
          <a:extLst>
            <a:ext uri="{FF2B5EF4-FFF2-40B4-BE49-F238E27FC236}">
              <a16:creationId xmlns:a16="http://schemas.microsoft.com/office/drawing/2014/main" id="{4CD8C7E4-739C-41B5-8E67-28692645C10D}"/>
            </a:ext>
          </a:extLst>
        </xdr:cNvPr>
        <xdr:cNvSpPr/>
      </xdr:nvSpPr>
      <xdr:spPr>
        <a:xfrm>
          <a:off x="1079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131015</xdr:rowOff>
    </xdr:from>
    <xdr:ext cx="599010" cy="259045"/>
    <xdr:sp macro="" textlink="">
      <xdr:nvSpPr>
        <xdr:cNvPr id="205" name="テキスト ボックス 204">
          <a:extLst>
            <a:ext uri="{FF2B5EF4-FFF2-40B4-BE49-F238E27FC236}">
              <a16:creationId xmlns:a16="http://schemas.microsoft.com/office/drawing/2014/main" id="{03D1BD43-E4F5-4537-BE4A-980017F9F002}"/>
            </a:ext>
          </a:extLst>
        </xdr:cNvPr>
        <xdr:cNvSpPr txBox="1"/>
      </xdr:nvSpPr>
      <xdr:spPr>
        <a:xfrm>
          <a:off x="830795" y="1333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5EA58CB9-B028-4D40-B099-2FC216F3208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18202A31-3CD2-42D3-B60D-E2022795F96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95396B7-7E92-421A-B4C0-E75D973A26D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1E87BD28-B22E-4FA5-B8E2-BA411734379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BC3ED0A1-12CF-4471-96E1-21ADCF62FC3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459A7545-5D8E-4C0B-9CB0-3425C1684C3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3E523C0A-9FC6-4395-BA1B-33BD0F652F5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166B63C0-9273-4861-82DC-5F4E915FC60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4E4A352-AE16-4D3F-9701-FCFB2DCDA8C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323171E0-2609-41A1-A0A1-840A5FC7949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F408354-FFAB-4DB2-A9F4-706CA925F50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B87EB26-A6F8-49F5-9996-595D0A75B31C}"/>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71E1E112-CDD0-4FB0-BB87-07269230EEC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9A939A39-BA9C-498D-B3F7-0CB540B2800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8DB77216-818C-47FD-81BA-79D9DA5486F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3B79AF55-EEBC-4555-B6F4-75EFC4A843F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8174FCD6-02D2-4176-A7CB-E89381C74FD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214FB8C9-EB68-4BE1-A2B4-8E33B59C965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ABCB92F2-1739-4B6F-A7E6-8D3CCF96276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89ED96D2-4696-435B-9C59-FB807CE3423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DA339891-3571-48D9-96E9-2825B6D6045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247F326E-54AD-49E4-AF14-12F4F981845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3FDC7895-C4E4-43D1-BD69-23919DD51B4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30D07821-21EB-4F3C-971D-39568641F6DE}"/>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D3B63BBC-88C8-43B8-8D14-96BCA804369E}"/>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A921F38F-56AC-403F-8E76-EF463C20A5BD}"/>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637F3F1A-76C8-4643-A908-D7C75C0A327C}"/>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FE3E7258-4B12-48B4-BE4E-9E258ED84D79}"/>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10846</xdr:rowOff>
    </xdr:from>
    <xdr:to>
      <xdr:col>24</xdr:col>
      <xdr:colOff>63500</xdr:colOff>
      <xdr:row>96</xdr:row>
      <xdr:rowOff>44024</xdr:rowOff>
    </xdr:to>
    <xdr:cxnSp macro="">
      <xdr:nvCxnSpPr>
        <xdr:cNvPr id="234" name="直線コネクタ 233">
          <a:extLst>
            <a:ext uri="{FF2B5EF4-FFF2-40B4-BE49-F238E27FC236}">
              <a16:creationId xmlns:a16="http://schemas.microsoft.com/office/drawing/2014/main" id="{66565753-CCEC-4850-B553-6796378BCF5A}"/>
            </a:ext>
          </a:extLst>
        </xdr:cNvPr>
        <xdr:cNvCxnSpPr/>
      </xdr:nvCxnSpPr>
      <xdr:spPr>
        <a:xfrm flipV="1">
          <a:off x="3797300" y="16470046"/>
          <a:ext cx="8382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a:extLst>
            <a:ext uri="{FF2B5EF4-FFF2-40B4-BE49-F238E27FC236}">
              <a16:creationId xmlns:a16="http://schemas.microsoft.com/office/drawing/2014/main" id="{8DF4B10C-AE46-40B3-9AF9-959ECF81CE4D}"/>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2EDD5195-B1BA-468F-817F-45E7FB1B91D4}"/>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27870</xdr:rowOff>
    </xdr:from>
    <xdr:to>
      <xdr:col>19</xdr:col>
      <xdr:colOff>177800</xdr:colOff>
      <xdr:row>96</xdr:row>
      <xdr:rowOff>44024</xdr:rowOff>
    </xdr:to>
    <xdr:cxnSp macro="">
      <xdr:nvCxnSpPr>
        <xdr:cNvPr id="237" name="直線コネクタ 236">
          <a:extLst>
            <a:ext uri="{FF2B5EF4-FFF2-40B4-BE49-F238E27FC236}">
              <a16:creationId xmlns:a16="http://schemas.microsoft.com/office/drawing/2014/main" id="{DF8A1D3C-EA71-45DD-B00D-3B101FD32FD2}"/>
            </a:ext>
          </a:extLst>
        </xdr:cNvPr>
        <xdr:cNvCxnSpPr/>
      </xdr:nvCxnSpPr>
      <xdr:spPr>
        <a:xfrm>
          <a:off x="2908300" y="16487070"/>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A59599A1-A793-4472-A50E-157C53E4EB43}"/>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a:extLst>
            <a:ext uri="{FF2B5EF4-FFF2-40B4-BE49-F238E27FC236}">
              <a16:creationId xmlns:a16="http://schemas.microsoft.com/office/drawing/2014/main" id="{4FA46592-DEB3-4BB5-A88A-9A20AA5C824D}"/>
            </a:ext>
          </a:extLst>
        </xdr:cNvPr>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27870</xdr:rowOff>
    </xdr:from>
    <xdr:to>
      <xdr:col>15</xdr:col>
      <xdr:colOff>50800</xdr:colOff>
      <xdr:row>96</xdr:row>
      <xdr:rowOff>43810</xdr:rowOff>
    </xdr:to>
    <xdr:cxnSp macro="">
      <xdr:nvCxnSpPr>
        <xdr:cNvPr id="240" name="直線コネクタ 239">
          <a:extLst>
            <a:ext uri="{FF2B5EF4-FFF2-40B4-BE49-F238E27FC236}">
              <a16:creationId xmlns:a16="http://schemas.microsoft.com/office/drawing/2014/main" id="{6B99F30D-99DC-46E8-B4EE-BE567AE58932}"/>
            </a:ext>
          </a:extLst>
        </xdr:cNvPr>
        <xdr:cNvCxnSpPr/>
      </xdr:nvCxnSpPr>
      <xdr:spPr>
        <a:xfrm flipV="1">
          <a:off x="2019300" y="16487070"/>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A5B876F3-643E-472D-A5D8-12E320DC517B}"/>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a:extLst>
            <a:ext uri="{FF2B5EF4-FFF2-40B4-BE49-F238E27FC236}">
              <a16:creationId xmlns:a16="http://schemas.microsoft.com/office/drawing/2014/main" id="{E7BA41BC-216B-48AB-8116-4766E8A8F6E1}"/>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18421</xdr:rowOff>
    </xdr:from>
    <xdr:to>
      <xdr:col>10</xdr:col>
      <xdr:colOff>114300</xdr:colOff>
      <xdr:row>96</xdr:row>
      <xdr:rowOff>43810</xdr:rowOff>
    </xdr:to>
    <xdr:cxnSp macro="">
      <xdr:nvCxnSpPr>
        <xdr:cNvPr id="243" name="直線コネクタ 242">
          <a:extLst>
            <a:ext uri="{FF2B5EF4-FFF2-40B4-BE49-F238E27FC236}">
              <a16:creationId xmlns:a16="http://schemas.microsoft.com/office/drawing/2014/main" id="{DEEE8B77-83F0-404C-AD12-E3297113D07C}"/>
            </a:ext>
          </a:extLst>
        </xdr:cNvPr>
        <xdr:cNvCxnSpPr/>
      </xdr:nvCxnSpPr>
      <xdr:spPr>
        <a:xfrm>
          <a:off x="1130300" y="16477621"/>
          <a:ext cx="8890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66698094-01B2-4CA0-AC4C-769791C17ACD}"/>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a:extLst>
            <a:ext uri="{FF2B5EF4-FFF2-40B4-BE49-F238E27FC236}">
              <a16:creationId xmlns:a16="http://schemas.microsoft.com/office/drawing/2014/main" id="{A9D2B709-D6A6-42D9-863A-5018BED0CB9E}"/>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B09FD8C6-9220-4193-9E48-F695AED9599E}"/>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a:extLst>
            <a:ext uri="{FF2B5EF4-FFF2-40B4-BE49-F238E27FC236}">
              <a16:creationId xmlns:a16="http://schemas.microsoft.com/office/drawing/2014/main" id="{66973FA1-2EB0-4A3D-8920-99F7E6B355C4}"/>
            </a:ext>
          </a:extLst>
        </xdr:cNvPr>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2E73FAA-D88C-4E8F-8062-21FD7FFCBBE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10E38C0-521E-45EA-9566-6A1313E7DD2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D6602A0-AB53-45C0-B09A-EF96F47C0E8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8F141ED-835E-4A9A-A184-D22AF51FC86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1E941D1-EFFE-4919-805F-7B6E1E2739D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131496</xdr:rowOff>
    </xdr:from>
    <xdr:to>
      <xdr:col>24</xdr:col>
      <xdr:colOff>114300</xdr:colOff>
      <xdr:row>96</xdr:row>
      <xdr:rowOff>61646</xdr:rowOff>
    </xdr:to>
    <xdr:sp macro="" textlink="">
      <xdr:nvSpPr>
        <xdr:cNvPr id="253" name="楕円 252">
          <a:extLst>
            <a:ext uri="{FF2B5EF4-FFF2-40B4-BE49-F238E27FC236}">
              <a16:creationId xmlns:a16="http://schemas.microsoft.com/office/drawing/2014/main" id="{5EA92A53-339B-45C7-A094-B5F4A7573E27}"/>
            </a:ext>
          </a:extLst>
        </xdr:cNvPr>
        <xdr:cNvSpPr/>
      </xdr:nvSpPr>
      <xdr:spPr>
        <a:xfrm>
          <a:off x="4584700" y="164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154373</xdr:rowOff>
    </xdr:from>
    <xdr:ext cx="534377" cy="259045"/>
    <xdr:sp macro="" textlink="">
      <xdr:nvSpPr>
        <xdr:cNvPr id="254" name="衛生費該当値テキスト">
          <a:extLst>
            <a:ext uri="{FF2B5EF4-FFF2-40B4-BE49-F238E27FC236}">
              <a16:creationId xmlns:a16="http://schemas.microsoft.com/office/drawing/2014/main" id="{203C64C0-D10A-4CF2-A086-8F4053CA4829}"/>
            </a:ext>
          </a:extLst>
        </xdr:cNvPr>
        <xdr:cNvSpPr txBox="1"/>
      </xdr:nvSpPr>
      <xdr:spPr>
        <a:xfrm>
          <a:off x="4686300" y="16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164674</xdr:rowOff>
    </xdr:from>
    <xdr:to>
      <xdr:col>20</xdr:col>
      <xdr:colOff>38100</xdr:colOff>
      <xdr:row>96</xdr:row>
      <xdr:rowOff>94824</xdr:rowOff>
    </xdr:to>
    <xdr:sp macro="" textlink="">
      <xdr:nvSpPr>
        <xdr:cNvPr id="255" name="楕円 254">
          <a:extLst>
            <a:ext uri="{FF2B5EF4-FFF2-40B4-BE49-F238E27FC236}">
              <a16:creationId xmlns:a16="http://schemas.microsoft.com/office/drawing/2014/main" id="{F63A0C5F-2E18-41B3-ABC8-66F59A53EACD}"/>
            </a:ext>
          </a:extLst>
        </xdr:cNvPr>
        <xdr:cNvSpPr/>
      </xdr:nvSpPr>
      <xdr:spPr>
        <a:xfrm>
          <a:off x="3746500" y="164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111351</xdr:rowOff>
    </xdr:from>
    <xdr:ext cx="534377" cy="259045"/>
    <xdr:sp macro="" textlink="">
      <xdr:nvSpPr>
        <xdr:cNvPr id="256" name="テキスト ボックス 255">
          <a:extLst>
            <a:ext uri="{FF2B5EF4-FFF2-40B4-BE49-F238E27FC236}">
              <a16:creationId xmlns:a16="http://schemas.microsoft.com/office/drawing/2014/main" id="{0C18D581-EB8E-4018-AF6D-E2151151E414}"/>
            </a:ext>
          </a:extLst>
        </xdr:cNvPr>
        <xdr:cNvSpPr txBox="1"/>
      </xdr:nvSpPr>
      <xdr:spPr>
        <a:xfrm>
          <a:off x="3530111" y="162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148520</xdr:rowOff>
    </xdr:from>
    <xdr:to>
      <xdr:col>15</xdr:col>
      <xdr:colOff>101600</xdr:colOff>
      <xdr:row>96</xdr:row>
      <xdr:rowOff>78670</xdr:rowOff>
    </xdr:to>
    <xdr:sp macro="" textlink="">
      <xdr:nvSpPr>
        <xdr:cNvPr id="257" name="楕円 256">
          <a:extLst>
            <a:ext uri="{FF2B5EF4-FFF2-40B4-BE49-F238E27FC236}">
              <a16:creationId xmlns:a16="http://schemas.microsoft.com/office/drawing/2014/main" id="{8E8A3576-B2E9-4854-873E-CB14B1FA8C62}"/>
            </a:ext>
          </a:extLst>
        </xdr:cNvPr>
        <xdr:cNvSpPr/>
      </xdr:nvSpPr>
      <xdr:spPr>
        <a:xfrm>
          <a:off x="2857500" y="16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95197</xdr:rowOff>
    </xdr:from>
    <xdr:ext cx="534377" cy="259045"/>
    <xdr:sp macro="" textlink="">
      <xdr:nvSpPr>
        <xdr:cNvPr id="258" name="テキスト ボックス 257">
          <a:extLst>
            <a:ext uri="{FF2B5EF4-FFF2-40B4-BE49-F238E27FC236}">
              <a16:creationId xmlns:a16="http://schemas.microsoft.com/office/drawing/2014/main" id="{3DFEB0B7-DBC3-4D09-B85A-9CD5DFE266FC}"/>
            </a:ext>
          </a:extLst>
        </xdr:cNvPr>
        <xdr:cNvSpPr txBox="1"/>
      </xdr:nvSpPr>
      <xdr:spPr>
        <a:xfrm>
          <a:off x="2641111" y="16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164460</xdr:rowOff>
    </xdr:from>
    <xdr:to>
      <xdr:col>10</xdr:col>
      <xdr:colOff>165100</xdr:colOff>
      <xdr:row>96</xdr:row>
      <xdr:rowOff>94610</xdr:rowOff>
    </xdr:to>
    <xdr:sp macro="" textlink="">
      <xdr:nvSpPr>
        <xdr:cNvPr id="259" name="楕円 258">
          <a:extLst>
            <a:ext uri="{FF2B5EF4-FFF2-40B4-BE49-F238E27FC236}">
              <a16:creationId xmlns:a16="http://schemas.microsoft.com/office/drawing/2014/main" id="{A3B77C04-8E70-48E2-8A11-7F5F0F708A7E}"/>
            </a:ext>
          </a:extLst>
        </xdr:cNvPr>
        <xdr:cNvSpPr/>
      </xdr:nvSpPr>
      <xdr:spPr>
        <a:xfrm>
          <a:off x="1968500" y="164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111137</xdr:rowOff>
    </xdr:from>
    <xdr:ext cx="534377" cy="259045"/>
    <xdr:sp macro="" textlink="">
      <xdr:nvSpPr>
        <xdr:cNvPr id="260" name="テキスト ボックス 259">
          <a:extLst>
            <a:ext uri="{FF2B5EF4-FFF2-40B4-BE49-F238E27FC236}">
              <a16:creationId xmlns:a16="http://schemas.microsoft.com/office/drawing/2014/main" id="{ECAFAE96-D88D-4487-90F9-87C4BEF7DBBB}"/>
            </a:ext>
          </a:extLst>
        </xdr:cNvPr>
        <xdr:cNvSpPr txBox="1"/>
      </xdr:nvSpPr>
      <xdr:spPr>
        <a:xfrm>
          <a:off x="1752111" y="162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139071</xdr:rowOff>
    </xdr:from>
    <xdr:to>
      <xdr:col>6</xdr:col>
      <xdr:colOff>38100</xdr:colOff>
      <xdr:row>96</xdr:row>
      <xdr:rowOff>69221</xdr:rowOff>
    </xdr:to>
    <xdr:sp macro="" textlink="">
      <xdr:nvSpPr>
        <xdr:cNvPr id="261" name="楕円 260">
          <a:extLst>
            <a:ext uri="{FF2B5EF4-FFF2-40B4-BE49-F238E27FC236}">
              <a16:creationId xmlns:a16="http://schemas.microsoft.com/office/drawing/2014/main" id="{DDF5E632-FFF9-4C87-808F-D69F44A7852A}"/>
            </a:ext>
          </a:extLst>
        </xdr:cNvPr>
        <xdr:cNvSpPr/>
      </xdr:nvSpPr>
      <xdr:spPr>
        <a:xfrm>
          <a:off x="1079500" y="164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85748</xdr:rowOff>
    </xdr:from>
    <xdr:ext cx="534377" cy="259045"/>
    <xdr:sp macro="" textlink="">
      <xdr:nvSpPr>
        <xdr:cNvPr id="262" name="テキスト ボックス 261">
          <a:extLst>
            <a:ext uri="{FF2B5EF4-FFF2-40B4-BE49-F238E27FC236}">
              <a16:creationId xmlns:a16="http://schemas.microsoft.com/office/drawing/2014/main" id="{F2C946F2-65E3-448F-ABBA-CA009EC5F9F2}"/>
            </a:ext>
          </a:extLst>
        </xdr:cNvPr>
        <xdr:cNvSpPr txBox="1"/>
      </xdr:nvSpPr>
      <xdr:spPr>
        <a:xfrm>
          <a:off x="863111" y="162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C4ABA530-BA79-4CD2-AA61-9665F212A4F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585BA4F9-26E6-42A3-8789-56753B5087C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85F5A0BE-AC64-4A66-9E1D-DB84CEFA8B3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36F08D82-7AA1-4FB0-9000-6133A5C75C6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4CE7E3AB-9937-401B-A3BF-2209785C266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39FD71B5-9574-4FB4-BCE6-B7810212E34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38B9B9D-0A7D-47E2-9B22-76A3619301E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E3E52AD7-2369-4854-8A8D-88A30DB0C1F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4D97805C-76D8-4691-B82F-7F7FCCEFAD4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E5C199D1-ED01-47AF-A183-C9B2A75E55F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3B801EEE-02CB-4CCE-9874-50792442F8EB}"/>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F16D0418-A157-431A-9F5F-B22612BFD36F}"/>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527A7206-18F2-422A-A61C-AE25A4205E7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4CCC979E-6B25-42E5-8970-2623C5A56A82}"/>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79E2D010-23EB-4BA9-BAB0-65FA274E25A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D3049DBB-1595-47C0-BEEA-4B7594B94BC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4B388572-8A1D-447C-BFB7-7FEE2FB7B21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F5D27CE5-4F95-4C6B-937A-6AD560C0DC9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61002BBD-1CC5-4B23-A98D-FD3DABCD411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D8061D9E-2D51-44FF-B452-16BF075F171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2881178C-E171-4F95-9F08-00F0FE01097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E05C3DE3-A5E1-48DE-BBA4-8CBBB2F16F05}"/>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E2951CDA-FEEA-43B6-B500-1B9A8C4BB754}"/>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6F7FEB35-63C9-4DDB-8FEA-9380C06F253D}"/>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40F2B217-D1CA-425B-9271-9DB14D48F02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DE2159EF-3634-4E5C-9183-B5CAA032D827}"/>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96266</xdr:rowOff>
    </xdr:from>
    <xdr:to>
      <xdr:col>55</xdr:col>
      <xdr:colOff>0</xdr:colOff>
      <xdr:row>37</xdr:row>
      <xdr:rowOff>102895</xdr:rowOff>
    </xdr:to>
    <xdr:cxnSp macro="">
      <xdr:nvCxnSpPr>
        <xdr:cNvPr id="289" name="直線コネクタ 288">
          <a:extLst>
            <a:ext uri="{FF2B5EF4-FFF2-40B4-BE49-F238E27FC236}">
              <a16:creationId xmlns:a16="http://schemas.microsoft.com/office/drawing/2014/main" id="{9C408292-457F-4690-BC5E-27B4E23245EA}"/>
            </a:ext>
          </a:extLst>
        </xdr:cNvPr>
        <xdr:cNvCxnSpPr/>
      </xdr:nvCxnSpPr>
      <xdr:spPr>
        <a:xfrm>
          <a:off x="9639300" y="6439916"/>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a:extLst>
            <a:ext uri="{FF2B5EF4-FFF2-40B4-BE49-F238E27FC236}">
              <a16:creationId xmlns:a16="http://schemas.microsoft.com/office/drawing/2014/main" id="{453DBFBB-95AC-4C34-9288-AB525F0A8245}"/>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B5498F61-4E97-4D52-9B43-FAEBAA40DA6B}"/>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94437</xdr:rowOff>
    </xdr:from>
    <xdr:to>
      <xdr:col>50</xdr:col>
      <xdr:colOff>114300</xdr:colOff>
      <xdr:row>37</xdr:row>
      <xdr:rowOff>96266</xdr:rowOff>
    </xdr:to>
    <xdr:cxnSp macro="">
      <xdr:nvCxnSpPr>
        <xdr:cNvPr id="292" name="直線コネクタ 291">
          <a:extLst>
            <a:ext uri="{FF2B5EF4-FFF2-40B4-BE49-F238E27FC236}">
              <a16:creationId xmlns:a16="http://schemas.microsoft.com/office/drawing/2014/main" id="{6D9C9DBA-EDEB-4051-B8F4-293B89BC1E04}"/>
            </a:ext>
          </a:extLst>
        </xdr:cNvPr>
        <xdr:cNvCxnSpPr/>
      </xdr:nvCxnSpPr>
      <xdr:spPr>
        <a:xfrm>
          <a:off x="8750300" y="6438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BF7BFC76-97A7-436C-8B19-B64FE32D0094}"/>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6DFDFDBD-D846-4A73-AE19-E1BFCE890025}"/>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65176</xdr:rowOff>
    </xdr:from>
    <xdr:to>
      <xdr:col>45</xdr:col>
      <xdr:colOff>177800</xdr:colOff>
      <xdr:row>37</xdr:row>
      <xdr:rowOff>94437</xdr:rowOff>
    </xdr:to>
    <xdr:cxnSp macro="">
      <xdr:nvCxnSpPr>
        <xdr:cNvPr id="295" name="直線コネクタ 294">
          <a:extLst>
            <a:ext uri="{FF2B5EF4-FFF2-40B4-BE49-F238E27FC236}">
              <a16:creationId xmlns:a16="http://schemas.microsoft.com/office/drawing/2014/main" id="{69F50C51-9ABB-4A99-8B16-AF029C840E98}"/>
            </a:ext>
          </a:extLst>
        </xdr:cNvPr>
        <xdr:cNvCxnSpPr/>
      </xdr:nvCxnSpPr>
      <xdr:spPr>
        <a:xfrm>
          <a:off x="7861300" y="640882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32E5A5AA-D64B-4367-A226-D2C2BBB5CF32}"/>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712A203B-A144-4B6E-99BF-FB71FD0F5CF9}"/>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65176</xdr:rowOff>
    </xdr:from>
    <xdr:to>
      <xdr:col>41</xdr:col>
      <xdr:colOff>50800</xdr:colOff>
      <xdr:row>37</xdr:row>
      <xdr:rowOff>110211</xdr:rowOff>
    </xdr:to>
    <xdr:cxnSp macro="">
      <xdr:nvCxnSpPr>
        <xdr:cNvPr id="298" name="直線コネクタ 297">
          <a:extLst>
            <a:ext uri="{FF2B5EF4-FFF2-40B4-BE49-F238E27FC236}">
              <a16:creationId xmlns:a16="http://schemas.microsoft.com/office/drawing/2014/main" id="{6CCA92E5-20D7-4F05-95E2-4DF120C99044}"/>
            </a:ext>
          </a:extLst>
        </xdr:cNvPr>
        <xdr:cNvCxnSpPr/>
      </xdr:nvCxnSpPr>
      <xdr:spPr>
        <a:xfrm flipV="1">
          <a:off x="6972300" y="6408826"/>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F0C0339D-3927-42FE-8863-0FF41C44D786}"/>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a:extLst>
            <a:ext uri="{FF2B5EF4-FFF2-40B4-BE49-F238E27FC236}">
              <a16:creationId xmlns:a16="http://schemas.microsoft.com/office/drawing/2014/main" id="{C16B1275-5FC9-47F6-ACD5-5D16F9824347}"/>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978AA669-58A3-4C2C-836F-4298B7432504}"/>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a:extLst>
            <a:ext uri="{FF2B5EF4-FFF2-40B4-BE49-F238E27FC236}">
              <a16:creationId xmlns:a16="http://schemas.microsoft.com/office/drawing/2014/main" id="{A9B2F992-FC2E-4D5D-B102-3883E070D16B}"/>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2B23119-9923-44C5-A954-3552F424BA5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226015D-BA5E-4935-AB0B-04D24C38CBD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96B1BA7-CEA0-48BE-AE6B-A900764D110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E994306-2C9F-400A-85BC-4C22F94EC1E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9F6DA35-86E5-448A-A700-1B5284B4269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52095</xdr:rowOff>
    </xdr:from>
    <xdr:to>
      <xdr:col>55</xdr:col>
      <xdr:colOff>50800</xdr:colOff>
      <xdr:row>37</xdr:row>
      <xdr:rowOff>153695</xdr:rowOff>
    </xdr:to>
    <xdr:sp macro="" textlink="">
      <xdr:nvSpPr>
        <xdr:cNvPr id="308" name="楕円 307">
          <a:extLst>
            <a:ext uri="{FF2B5EF4-FFF2-40B4-BE49-F238E27FC236}">
              <a16:creationId xmlns:a16="http://schemas.microsoft.com/office/drawing/2014/main" id="{F9A4C160-8ECC-4D3C-A38B-40C1D5A677F1}"/>
            </a:ext>
          </a:extLst>
        </xdr:cNvPr>
        <xdr:cNvSpPr/>
      </xdr:nvSpPr>
      <xdr:spPr>
        <a:xfrm>
          <a:off x="104267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74972</xdr:rowOff>
    </xdr:from>
    <xdr:ext cx="378565" cy="259045"/>
    <xdr:sp macro="" textlink="">
      <xdr:nvSpPr>
        <xdr:cNvPr id="309" name="労働費該当値テキスト">
          <a:extLst>
            <a:ext uri="{FF2B5EF4-FFF2-40B4-BE49-F238E27FC236}">
              <a16:creationId xmlns:a16="http://schemas.microsoft.com/office/drawing/2014/main" id="{8A1E2D09-D8E7-4C5D-9989-5AC09BD41AEB}"/>
            </a:ext>
          </a:extLst>
        </xdr:cNvPr>
        <xdr:cNvSpPr txBox="1"/>
      </xdr:nvSpPr>
      <xdr:spPr>
        <a:xfrm>
          <a:off x="10528300" y="62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45466</xdr:rowOff>
    </xdr:from>
    <xdr:to>
      <xdr:col>50</xdr:col>
      <xdr:colOff>165100</xdr:colOff>
      <xdr:row>37</xdr:row>
      <xdr:rowOff>147066</xdr:rowOff>
    </xdr:to>
    <xdr:sp macro="" textlink="">
      <xdr:nvSpPr>
        <xdr:cNvPr id="310" name="楕円 309">
          <a:extLst>
            <a:ext uri="{FF2B5EF4-FFF2-40B4-BE49-F238E27FC236}">
              <a16:creationId xmlns:a16="http://schemas.microsoft.com/office/drawing/2014/main" id="{8F2D0928-7834-4876-8CA8-A1F74711BA45}"/>
            </a:ext>
          </a:extLst>
        </xdr:cNvPr>
        <xdr:cNvSpPr/>
      </xdr:nvSpPr>
      <xdr:spPr>
        <a:xfrm>
          <a:off x="9588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163593</xdr:rowOff>
    </xdr:from>
    <xdr:ext cx="378565" cy="259045"/>
    <xdr:sp macro="" textlink="">
      <xdr:nvSpPr>
        <xdr:cNvPr id="311" name="テキスト ボックス 310">
          <a:extLst>
            <a:ext uri="{FF2B5EF4-FFF2-40B4-BE49-F238E27FC236}">
              <a16:creationId xmlns:a16="http://schemas.microsoft.com/office/drawing/2014/main" id="{7D4D6A10-96CD-4E3D-8E21-B52B90A05B0F}"/>
            </a:ext>
          </a:extLst>
        </xdr:cNvPr>
        <xdr:cNvSpPr txBox="1"/>
      </xdr:nvSpPr>
      <xdr:spPr>
        <a:xfrm>
          <a:off x="9450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43637</xdr:rowOff>
    </xdr:from>
    <xdr:to>
      <xdr:col>46</xdr:col>
      <xdr:colOff>38100</xdr:colOff>
      <xdr:row>37</xdr:row>
      <xdr:rowOff>145237</xdr:rowOff>
    </xdr:to>
    <xdr:sp macro="" textlink="">
      <xdr:nvSpPr>
        <xdr:cNvPr id="312" name="楕円 311">
          <a:extLst>
            <a:ext uri="{FF2B5EF4-FFF2-40B4-BE49-F238E27FC236}">
              <a16:creationId xmlns:a16="http://schemas.microsoft.com/office/drawing/2014/main" id="{19B31745-D241-478B-A407-9737EE804B83}"/>
            </a:ext>
          </a:extLst>
        </xdr:cNvPr>
        <xdr:cNvSpPr/>
      </xdr:nvSpPr>
      <xdr:spPr>
        <a:xfrm>
          <a:off x="8699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161764</xdr:rowOff>
    </xdr:from>
    <xdr:ext cx="378565" cy="259045"/>
    <xdr:sp macro="" textlink="">
      <xdr:nvSpPr>
        <xdr:cNvPr id="313" name="テキスト ボックス 312">
          <a:extLst>
            <a:ext uri="{FF2B5EF4-FFF2-40B4-BE49-F238E27FC236}">
              <a16:creationId xmlns:a16="http://schemas.microsoft.com/office/drawing/2014/main" id="{1412E9A6-5B01-4CE5-87B3-49FFEDD26313}"/>
            </a:ext>
          </a:extLst>
        </xdr:cNvPr>
        <xdr:cNvSpPr txBox="1"/>
      </xdr:nvSpPr>
      <xdr:spPr>
        <a:xfrm>
          <a:off x="8561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14376</xdr:rowOff>
    </xdr:from>
    <xdr:to>
      <xdr:col>41</xdr:col>
      <xdr:colOff>101600</xdr:colOff>
      <xdr:row>37</xdr:row>
      <xdr:rowOff>115976</xdr:rowOff>
    </xdr:to>
    <xdr:sp macro="" textlink="">
      <xdr:nvSpPr>
        <xdr:cNvPr id="314" name="楕円 313">
          <a:extLst>
            <a:ext uri="{FF2B5EF4-FFF2-40B4-BE49-F238E27FC236}">
              <a16:creationId xmlns:a16="http://schemas.microsoft.com/office/drawing/2014/main" id="{DA6EE94B-4B11-4392-9275-EDA88C30FABE}"/>
            </a:ext>
          </a:extLst>
        </xdr:cNvPr>
        <xdr:cNvSpPr/>
      </xdr:nvSpPr>
      <xdr:spPr>
        <a:xfrm>
          <a:off x="7810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132503</xdr:rowOff>
    </xdr:from>
    <xdr:ext cx="469744" cy="259045"/>
    <xdr:sp macro="" textlink="">
      <xdr:nvSpPr>
        <xdr:cNvPr id="315" name="テキスト ボックス 314">
          <a:extLst>
            <a:ext uri="{FF2B5EF4-FFF2-40B4-BE49-F238E27FC236}">
              <a16:creationId xmlns:a16="http://schemas.microsoft.com/office/drawing/2014/main" id="{663920FC-9F3D-4423-AF48-A089BB32F3F5}"/>
            </a:ext>
          </a:extLst>
        </xdr:cNvPr>
        <xdr:cNvSpPr txBox="1"/>
      </xdr:nvSpPr>
      <xdr:spPr>
        <a:xfrm>
          <a:off x="7626428" y="61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59411</xdr:rowOff>
    </xdr:from>
    <xdr:to>
      <xdr:col>36</xdr:col>
      <xdr:colOff>165100</xdr:colOff>
      <xdr:row>37</xdr:row>
      <xdr:rowOff>161010</xdr:rowOff>
    </xdr:to>
    <xdr:sp macro="" textlink="">
      <xdr:nvSpPr>
        <xdr:cNvPr id="316" name="楕円 315">
          <a:extLst>
            <a:ext uri="{FF2B5EF4-FFF2-40B4-BE49-F238E27FC236}">
              <a16:creationId xmlns:a16="http://schemas.microsoft.com/office/drawing/2014/main" id="{F44A7FB5-532C-48F8-9E97-DBA66746537D}"/>
            </a:ext>
          </a:extLst>
        </xdr:cNvPr>
        <xdr:cNvSpPr/>
      </xdr:nvSpPr>
      <xdr:spPr>
        <a:xfrm>
          <a:off x="6921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6088</xdr:rowOff>
    </xdr:from>
    <xdr:ext cx="378565" cy="259045"/>
    <xdr:sp macro="" textlink="">
      <xdr:nvSpPr>
        <xdr:cNvPr id="317" name="テキスト ボックス 316">
          <a:extLst>
            <a:ext uri="{FF2B5EF4-FFF2-40B4-BE49-F238E27FC236}">
              <a16:creationId xmlns:a16="http://schemas.microsoft.com/office/drawing/2014/main" id="{60F56B83-B643-4E50-9C9E-5EBA030CABDF}"/>
            </a:ext>
          </a:extLst>
        </xdr:cNvPr>
        <xdr:cNvSpPr txBox="1"/>
      </xdr:nvSpPr>
      <xdr:spPr>
        <a:xfrm>
          <a:off x="6783017" y="6178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6379A868-4049-46DC-98BA-1D1288ACE83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7DFE6578-9071-407B-AB2E-BBEAEC3BBD1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66CB3966-B55D-4B67-B7FD-6E1314E5A5B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76B2B250-C38A-47D4-9841-568B5B40845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43782C8C-A8E9-4C32-A5AE-C6D930DB20C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8BCC59A-5CEB-4607-AF7E-6AD5D3F42D0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7844AF64-9FCB-4289-BB5E-CDB89B67CB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393D43C8-FDE6-4EB5-96C6-1F8700A4D7C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7169FC66-91EB-498E-AEEC-2F95FFE9BE7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4FBCD4BA-470E-4F6C-AAA8-7C3E667EF48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108B967F-9779-43F6-9283-3156B350F14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7B0375FD-1341-4143-9F52-490473A5CDE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C9A6C9CF-9565-4768-9013-B4D62019C25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297A86A-D0BC-429A-BA26-E3133EF2E31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6D9F412B-8C6A-4BA8-8FD6-72FAE34E2A7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DFE1953B-2443-4CAF-8080-EB4E8410F291}"/>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440BE30F-E4C0-4C12-86DF-9246F8C0803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9AAE4EC-D2D6-4221-B195-5D5DCD29F56A}"/>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52D2FB26-B017-4163-B908-64F9940DFF4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BD494D2D-5789-422F-B7B9-C3FFED835C9F}"/>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386523E2-CD0A-426C-88D0-EFD770EB166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1C507949-A22C-489D-85FC-B99089FDE3B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F7BC0A25-B12C-48B5-90BF-94C9F000D13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DD506934-4A04-40BB-A379-DA71B11A4A81}"/>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DEEE51AF-A7A1-4A51-9CF6-F41CAC30C567}"/>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84228D33-3461-42AF-A37F-CA59EFE0555A}"/>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11C4CD25-2905-4F27-9D2A-4A3F63DFADF8}"/>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BFE3812A-007D-4206-849F-EFE3E65D4E8B}"/>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61214</xdr:rowOff>
    </xdr:from>
    <xdr:to>
      <xdr:col>55</xdr:col>
      <xdr:colOff>0</xdr:colOff>
      <xdr:row>54</xdr:row>
      <xdr:rowOff>86017</xdr:rowOff>
    </xdr:to>
    <xdr:cxnSp macro="">
      <xdr:nvCxnSpPr>
        <xdr:cNvPr id="346" name="直線コネクタ 345">
          <a:extLst>
            <a:ext uri="{FF2B5EF4-FFF2-40B4-BE49-F238E27FC236}">
              <a16:creationId xmlns:a16="http://schemas.microsoft.com/office/drawing/2014/main" id="{A8526CC7-B71E-4077-B0A7-B7B49B7356A0}"/>
            </a:ext>
          </a:extLst>
        </xdr:cNvPr>
        <xdr:cNvCxnSpPr/>
      </xdr:nvCxnSpPr>
      <xdr:spPr>
        <a:xfrm>
          <a:off x="9639300" y="9319514"/>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D3ECBB00-309A-44BE-AD45-6DF887A8FBFC}"/>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CC69AB6E-E374-44B6-8965-4DE04BA9F698}"/>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163570</xdr:rowOff>
    </xdr:from>
    <xdr:to>
      <xdr:col>50</xdr:col>
      <xdr:colOff>114300</xdr:colOff>
      <xdr:row>54</xdr:row>
      <xdr:rowOff>61214</xdr:rowOff>
    </xdr:to>
    <xdr:cxnSp macro="">
      <xdr:nvCxnSpPr>
        <xdr:cNvPr id="349" name="直線コネクタ 348">
          <a:extLst>
            <a:ext uri="{FF2B5EF4-FFF2-40B4-BE49-F238E27FC236}">
              <a16:creationId xmlns:a16="http://schemas.microsoft.com/office/drawing/2014/main" id="{8D24FD9B-BCC3-4E35-B1DA-80872C5EAA82}"/>
            </a:ext>
          </a:extLst>
        </xdr:cNvPr>
        <xdr:cNvCxnSpPr/>
      </xdr:nvCxnSpPr>
      <xdr:spPr>
        <a:xfrm>
          <a:off x="8750300" y="9250420"/>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E272645D-3644-4BA1-82DA-376E00CCA498}"/>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50843617-1ED6-44C0-AAE0-A0FB075169EE}"/>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163570</xdr:rowOff>
    </xdr:from>
    <xdr:to>
      <xdr:col>45</xdr:col>
      <xdr:colOff>177800</xdr:colOff>
      <xdr:row>54</xdr:row>
      <xdr:rowOff>22352</xdr:rowOff>
    </xdr:to>
    <xdr:cxnSp macro="">
      <xdr:nvCxnSpPr>
        <xdr:cNvPr id="352" name="直線コネクタ 351">
          <a:extLst>
            <a:ext uri="{FF2B5EF4-FFF2-40B4-BE49-F238E27FC236}">
              <a16:creationId xmlns:a16="http://schemas.microsoft.com/office/drawing/2014/main" id="{9B5C556E-0C2C-4FA7-91EF-BB06A28EDE59}"/>
            </a:ext>
          </a:extLst>
        </xdr:cNvPr>
        <xdr:cNvCxnSpPr/>
      </xdr:nvCxnSpPr>
      <xdr:spPr>
        <a:xfrm flipV="1">
          <a:off x="7861300" y="9250420"/>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C29D7E9B-ABE2-4E48-9812-A4E2C9947C39}"/>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363E1C3F-BE32-4903-96A5-D18982B22AF9}"/>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22352</xdr:rowOff>
    </xdr:from>
    <xdr:to>
      <xdr:col>41</xdr:col>
      <xdr:colOff>50800</xdr:colOff>
      <xdr:row>54</xdr:row>
      <xdr:rowOff>167094</xdr:rowOff>
    </xdr:to>
    <xdr:cxnSp macro="">
      <xdr:nvCxnSpPr>
        <xdr:cNvPr id="355" name="直線コネクタ 354">
          <a:extLst>
            <a:ext uri="{FF2B5EF4-FFF2-40B4-BE49-F238E27FC236}">
              <a16:creationId xmlns:a16="http://schemas.microsoft.com/office/drawing/2014/main" id="{C09902C2-5716-4E79-8A18-8DF7AF2B6FA6}"/>
            </a:ext>
          </a:extLst>
        </xdr:cNvPr>
        <xdr:cNvCxnSpPr/>
      </xdr:nvCxnSpPr>
      <xdr:spPr>
        <a:xfrm flipV="1">
          <a:off x="6972300" y="9280652"/>
          <a:ext cx="8890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12EC6954-23AF-4A7B-9725-5A31C7822DE2}"/>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CDE3F438-DD6D-41C6-BA5A-DD777DA56B2E}"/>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53BE4885-3FC5-4B40-AAED-9A4E099DD16F}"/>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4767298E-020B-4D07-AFC0-C6EDA3421368}"/>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AB49203E-5855-4DFA-83CF-447978290D8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1F2544E-0B08-430D-8085-5938136F418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952E2F4-BF24-46E7-88E3-A4035DD59B4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168D8B7-B937-4717-BDC9-2E4FAAF9F1B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DA9C9698-7ADD-46C8-A777-5D098CADAD2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35217</xdr:rowOff>
    </xdr:from>
    <xdr:to>
      <xdr:col>55</xdr:col>
      <xdr:colOff>50800</xdr:colOff>
      <xdr:row>54</xdr:row>
      <xdr:rowOff>136817</xdr:rowOff>
    </xdr:to>
    <xdr:sp macro="" textlink="">
      <xdr:nvSpPr>
        <xdr:cNvPr id="365" name="楕円 364">
          <a:extLst>
            <a:ext uri="{FF2B5EF4-FFF2-40B4-BE49-F238E27FC236}">
              <a16:creationId xmlns:a16="http://schemas.microsoft.com/office/drawing/2014/main" id="{D01406E9-60C3-4ED3-B549-3B2E46A8B177}"/>
            </a:ext>
          </a:extLst>
        </xdr:cNvPr>
        <xdr:cNvSpPr/>
      </xdr:nvSpPr>
      <xdr:spPr>
        <a:xfrm>
          <a:off x="10426700" y="92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58094</xdr:rowOff>
    </xdr:from>
    <xdr:ext cx="534377" cy="259045"/>
    <xdr:sp macro="" textlink="">
      <xdr:nvSpPr>
        <xdr:cNvPr id="366" name="農林水産業費該当値テキスト">
          <a:extLst>
            <a:ext uri="{FF2B5EF4-FFF2-40B4-BE49-F238E27FC236}">
              <a16:creationId xmlns:a16="http://schemas.microsoft.com/office/drawing/2014/main" id="{5D1CFF12-41A7-4BB3-A24D-1570A3BDD991}"/>
            </a:ext>
          </a:extLst>
        </xdr:cNvPr>
        <xdr:cNvSpPr txBox="1"/>
      </xdr:nvSpPr>
      <xdr:spPr>
        <a:xfrm>
          <a:off x="10528300" y="91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10414</xdr:rowOff>
    </xdr:from>
    <xdr:to>
      <xdr:col>50</xdr:col>
      <xdr:colOff>165100</xdr:colOff>
      <xdr:row>54</xdr:row>
      <xdr:rowOff>112014</xdr:rowOff>
    </xdr:to>
    <xdr:sp macro="" textlink="">
      <xdr:nvSpPr>
        <xdr:cNvPr id="367" name="楕円 366">
          <a:extLst>
            <a:ext uri="{FF2B5EF4-FFF2-40B4-BE49-F238E27FC236}">
              <a16:creationId xmlns:a16="http://schemas.microsoft.com/office/drawing/2014/main" id="{2EE94EB7-490A-4862-8E2E-645A2B18AC8C}"/>
            </a:ext>
          </a:extLst>
        </xdr:cNvPr>
        <xdr:cNvSpPr/>
      </xdr:nvSpPr>
      <xdr:spPr>
        <a:xfrm>
          <a:off x="9588500" y="92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128541</xdr:rowOff>
    </xdr:from>
    <xdr:ext cx="534377" cy="259045"/>
    <xdr:sp macro="" textlink="">
      <xdr:nvSpPr>
        <xdr:cNvPr id="368" name="テキスト ボックス 367">
          <a:extLst>
            <a:ext uri="{FF2B5EF4-FFF2-40B4-BE49-F238E27FC236}">
              <a16:creationId xmlns:a16="http://schemas.microsoft.com/office/drawing/2014/main" id="{071580C0-69A1-42F9-8B6B-239F18E55515}"/>
            </a:ext>
          </a:extLst>
        </xdr:cNvPr>
        <xdr:cNvSpPr txBox="1"/>
      </xdr:nvSpPr>
      <xdr:spPr>
        <a:xfrm>
          <a:off x="9372111" y="90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112770</xdr:rowOff>
    </xdr:from>
    <xdr:to>
      <xdr:col>46</xdr:col>
      <xdr:colOff>38100</xdr:colOff>
      <xdr:row>54</xdr:row>
      <xdr:rowOff>42920</xdr:rowOff>
    </xdr:to>
    <xdr:sp macro="" textlink="">
      <xdr:nvSpPr>
        <xdr:cNvPr id="369" name="楕円 368">
          <a:extLst>
            <a:ext uri="{FF2B5EF4-FFF2-40B4-BE49-F238E27FC236}">
              <a16:creationId xmlns:a16="http://schemas.microsoft.com/office/drawing/2014/main" id="{E8D6A323-F1F3-4511-9114-2479B0FD3231}"/>
            </a:ext>
          </a:extLst>
        </xdr:cNvPr>
        <xdr:cNvSpPr/>
      </xdr:nvSpPr>
      <xdr:spPr>
        <a:xfrm>
          <a:off x="8699500" y="91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59447</xdr:rowOff>
    </xdr:from>
    <xdr:ext cx="534377" cy="259045"/>
    <xdr:sp macro="" textlink="">
      <xdr:nvSpPr>
        <xdr:cNvPr id="370" name="テキスト ボックス 369">
          <a:extLst>
            <a:ext uri="{FF2B5EF4-FFF2-40B4-BE49-F238E27FC236}">
              <a16:creationId xmlns:a16="http://schemas.microsoft.com/office/drawing/2014/main" id="{9DC73BC4-58F6-4EF2-A9A5-EC29CADC6C59}"/>
            </a:ext>
          </a:extLst>
        </xdr:cNvPr>
        <xdr:cNvSpPr txBox="1"/>
      </xdr:nvSpPr>
      <xdr:spPr>
        <a:xfrm>
          <a:off x="8483111" y="89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143002</xdr:rowOff>
    </xdr:from>
    <xdr:to>
      <xdr:col>41</xdr:col>
      <xdr:colOff>101600</xdr:colOff>
      <xdr:row>54</xdr:row>
      <xdr:rowOff>73152</xdr:rowOff>
    </xdr:to>
    <xdr:sp macro="" textlink="">
      <xdr:nvSpPr>
        <xdr:cNvPr id="371" name="楕円 370">
          <a:extLst>
            <a:ext uri="{FF2B5EF4-FFF2-40B4-BE49-F238E27FC236}">
              <a16:creationId xmlns:a16="http://schemas.microsoft.com/office/drawing/2014/main" id="{CFB1E756-52E1-470F-806C-9B965F597ACA}"/>
            </a:ext>
          </a:extLst>
        </xdr:cNvPr>
        <xdr:cNvSpPr/>
      </xdr:nvSpPr>
      <xdr:spPr>
        <a:xfrm>
          <a:off x="7810500" y="92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89679</xdr:rowOff>
    </xdr:from>
    <xdr:ext cx="534377" cy="259045"/>
    <xdr:sp macro="" textlink="">
      <xdr:nvSpPr>
        <xdr:cNvPr id="372" name="テキスト ボックス 371">
          <a:extLst>
            <a:ext uri="{FF2B5EF4-FFF2-40B4-BE49-F238E27FC236}">
              <a16:creationId xmlns:a16="http://schemas.microsoft.com/office/drawing/2014/main" id="{BEB49FC0-C20E-45DD-BB44-07EA652D70ED}"/>
            </a:ext>
          </a:extLst>
        </xdr:cNvPr>
        <xdr:cNvSpPr txBox="1"/>
      </xdr:nvSpPr>
      <xdr:spPr>
        <a:xfrm>
          <a:off x="7594111" y="90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116294</xdr:rowOff>
    </xdr:from>
    <xdr:to>
      <xdr:col>36</xdr:col>
      <xdr:colOff>165100</xdr:colOff>
      <xdr:row>55</xdr:row>
      <xdr:rowOff>46444</xdr:rowOff>
    </xdr:to>
    <xdr:sp macro="" textlink="">
      <xdr:nvSpPr>
        <xdr:cNvPr id="373" name="楕円 372">
          <a:extLst>
            <a:ext uri="{FF2B5EF4-FFF2-40B4-BE49-F238E27FC236}">
              <a16:creationId xmlns:a16="http://schemas.microsoft.com/office/drawing/2014/main" id="{4277913F-32F7-44CD-B64B-68D711CC9404}"/>
            </a:ext>
          </a:extLst>
        </xdr:cNvPr>
        <xdr:cNvSpPr/>
      </xdr:nvSpPr>
      <xdr:spPr>
        <a:xfrm>
          <a:off x="6921500" y="93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62971</xdr:rowOff>
    </xdr:from>
    <xdr:ext cx="534377" cy="259045"/>
    <xdr:sp macro="" textlink="">
      <xdr:nvSpPr>
        <xdr:cNvPr id="374" name="テキスト ボックス 373">
          <a:extLst>
            <a:ext uri="{FF2B5EF4-FFF2-40B4-BE49-F238E27FC236}">
              <a16:creationId xmlns:a16="http://schemas.microsoft.com/office/drawing/2014/main" id="{7E0F2BD9-D862-4ADD-A67E-24E57BAE474F}"/>
            </a:ext>
          </a:extLst>
        </xdr:cNvPr>
        <xdr:cNvSpPr txBox="1"/>
      </xdr:nvSpPr>
      <xdr:spPr>
        <a:xfrm>
          <a:off x="6705111" y="914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459FF0CC-CCE3-4A83-ACD7-9334BCE2E42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BC94801E-D2D4-4502-AB5E-5ED291F0FFD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62342951-C2EF-4183-A1A2-EF20F4AC838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123E6CFE-DBC0-45BF-ABC1-A80A25D8412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59A47D1-F4C5-41C6-AF03-0FA47950664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B38BD81E-AC3D-41DF-8D3E-33B47B2AFEA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E0D6777E-DCE6-4D3A-A2E5-D8B43537119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93954468-9FB8-422C-A66F-8E1E0205D0A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472C309E-2C5F-4F88-A467-C3A79CB950B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71F6F7A9-9594-49F5-A8F8-560FB8B7C28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52487114-8B29-4093-8593-CA6AA281A22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B2A8669D-BB6E-4FC3-B1C4-9B7CAC4E8E61}"/>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E49D730-116E-4286-A0B9-D8FFAC34B8D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EB983734-0B42-4911-A067-37B57D856FF5}"/>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A72FE409-B110-4643-8EDA-EC98F9D3265F}"/>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DC6D99E9-54B9-41E9-9FD8-41EDE38099FF}"/>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31E0F932-8195-45A0-88A5-84E2D11BE05D}"/>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845A6D84-F010-4A9F-B5A0-0174290F547F}"/>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F3025D26-604F-42C3-96D3-E54EFEE85872}"/>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DA6D236A-43C4-4B7D-8051-60DEA11DFCB8}"/>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A707F6C3-C259-4AE9-B4B1-056C96661FA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4BC78E04-A948-49D3-89EC-227E278EF357}"/>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886AE792-06F1-4FA0-AC17-67FD04E08E0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B8E8C23B-66A8-4230-BCD6-6C816CBF5D7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B3117DB6-B61B-464C-8453-E98AAB433B8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F953D30D-D8F0-4006-B9C5-DBC2AF371E3F}"/>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86293937-FEE1-4C75-AB77-7DE271B4EC65}"/>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A48DC36D-D23B-4DE9-8820-A8E7D8825C9B}"/>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4CA8FF85-764A-4B51-B32E-30CE2988AF82}"/>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46686E0C-AEE8-4641-8C69-5AD1CC51A19F}"/>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145414</xdr:rowOff>
    </xdr:from>
    <xdr:to>
      <xdr:col>55</xdr:col>
      <xdr:colOff>0</xdr:colOff>
      <xdr:row>78</xdr:row>
      <xdr:rowOff>12190</xdr:rowOff>
    </xdr:to>
    <xdr:cxnSp macro="">
      <xdr:nvCxnSpPr>
        <xdr:cNvPr id="405" name="直線コネクタ 404">
          <a:extLst>
            <a:ext uri="{FF2B5EF4-FFF2-40B4-BE49-F238E27FC236}">
              <a16:creationId xmlns:a16="http://schemas.microsoft.com/office/drawing/2014/main" id="{6197CEB3-DFF7-4C6C-9BD7-07419A94CE9E}"/>
            </a:ext>
          </a:extLst>
        </xdr:cNvPr>
        <xdr:cNvCxnSpPr/>
      </xdr:nvCxnSpPr>
      <xdr:spPr>
        <a:xfrm flipV="1">
          <a:off x="9639300" y="13175614"/>
          <a:ext cx="838200" cy="2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182977DB-A63E-4F35-B216-1CE6A015FFC3}"/>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50A7CF84-9272-4F05-A23A-1F73002A8F2E}"/>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168112</xdr:rowOff>
    </xdr:from>
    <xdr:to>
      <xdr:col>50</xdr:col>
      <xdr:colOff>114300</xdr:colOff>
      <xdr:row>78</xdr:row>
      <xdr:rowOff>12190</xdr:rowOff>
    </xdr:to>
    <xdr:cxnSp macro="">
      <xdr:nvCxnSpPr>
        <xdr:cNvPr id="408" name="直線コネクタ 407">
          <a:extLst>
            <a:ext uri="{FF2B5EF4-FFF2-40B4-BE49-F238E27FC236}">
              <a16:creationId xmlns:a16="http://schemas.microsoft.com/office/drawing/2014/main" id="{6E62F0F5-619C-4E46-9AF3-E108229FA208}"/>
            </a:ext>
          </a:extLst>
        </xdr:cNvPr>
        <xdr:cNvCxnSpPr/>
      </xdr:nvCxnSpPr>
      <xdr:spPr>
        <a:xfrm>
          <a:off x="8750300" y="13369762"/>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FA7E8800-D6D2-4E13-9EAA-CAFD9E62E3EC}"/>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a:extLst>
            <a:ext uri="{FF2B5EF4-FFF2-40B4-BE49-F238E27FC236}">
              <a16:creationId xmlns:a16="http://schemas.microsoft.com/office/drawing/2014/main" id="{57D12AA1-15DF-4B83-8A51-24919E533487}"/>
            </a:ext>
          </a:extLst>
        </xdr:cNvPr>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162789</xdr:rowOff>
    </xdr:from>
    <xdr:to>
      <xdr:col>45</xdr:col>
      <xdr:colOff>177800</xdr:colOff>
      <xdr:row>77</xdr:row>
      <xdr:rowOff>168112</xdr:rowOff>
    </xdr:to>
    <xdr:cxnSp macro="">
      <xdr:nvCxnSpPr>
        <xdr:cNvPr id="411" name="直線コネクタ 410">
          <a:extLst>
            <a:ext uri="{FF2B5EF4-FFF2-40B4-BE49-F238E27FC236}">
              <a16:creationId xmlns:a16="http://schemas.microsoft.com/office/drawing/2014/main" id="{9ABE9D9E-7641-4193-AB3A-8B1C2ED9D207}"/>
            </a:ext>
          </a:extLst>
        </xdr:cNvPr>
        <xdr:cNvCxnSpPr/>
      </xdr:nvCxnSpPr>
      <xdr:spPr>
        <a:xfrm>
          <a:off x="7861300" y="13364439"/>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378EF34B-0EC6-4226-9CB7-5782FD9D538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F8F1CF0D-35EA-433C-B9B6-0234B6039D19}"/>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162789</xdr:rowOff>
    </xdr:from>
    <xdr:to>
      <xdr:col>41</xdr:col>
      <xdr:colOff>50800</xdr:colOff>
      <xdr:row>78</xdr:row>
      <xdr:rowOff>35181</xdr:rowOff>
    </xdr:to>
    <xdr:cxnSp macro="">
      <xdr:nvCxnSpPr>
        <xdr:cNvPr id="414" name="直線コネクタ 413">
          <a:extLst>
            <a:ext uri="{FF2B5EF4-FFF2-40B4-BE49-F238E27FC236}">
              <a16:creationId xmlns:a16="http://schemas.microsoft.com/office/drawing/2014/main" id="{74D430CA-2090-45DF-BA56-09ECCAFA543D}"/>
            </a:ext>
          </a:extLst>
        </xdr:cNvPr>
        <xdr:cNvCxnSpPr/>
      </xdr:nvCxnSpPr>
      <xdr:spPr>
        <a:xfrm flipV="1">
          <a:off x="6972300" y="13364439"/>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60235731-CF1B-4E56-979D-23DF7DE989C7}"/>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7D433AA-9175-4920-986D-3405BA0BFB0A}"/>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5FF52B3C-4806-4EB6-B97A-BB64E1CD732C}"/>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236B388B-0606-446D-A0F3-DF95976ABDAA}"/>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7335B97D-0667-4896-B971-FE67106BF39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B1BD0FB-E3E1-4E2D-8C53-20A0FE9C1A8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4D8A05D-C501-46D6-B2F7-2E401C3018E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74849891-9C58-4934-90DC-AC1C980267B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90F176D-F002-4C68-A82C-174FB955AEE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94614</xdr:rowOff>
    </xdr:from>
    <xdr:to>
      <xdr:col>55</xdr:col>
      <xdr:colOff>50800</xdr:colOff>
      <xdr:row>77</xdr:row>
      <xdr:rowOff>24764</xdr:rowOff>
    </xdr:to>
    <xdr:sp macro="" textlink="">
      <xdr:nvSpPr>
        <xdr:cNvPr id="424" name="楕円 423">
          <a:extLst>
            <a:ext uri="{FF2B5EF4-FFF2-40B4-BE49-F238E27FC236}">
              <a16:creationId xmlns:a16="http://schemas.microsoft.com/office/drawing/2014/main" id="{E2D84B2C-964E-4897-A590-B50304127E22}"/>
            </a:ext>
          </a:extLst>
        </xdr:cNvPr>
        <xdr:cNvSpPr/>
      </xdr:nvSpPr>
      <xdr:spPr>
        <a:xfrm>
          <a:off x="10426700" y="131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117491</xdr:rowOff>
    </xdr:from>
    <xdr:ext cx="534377" cy="259045"/>
    <xdr:sp macro="" textlink="">
      <xdr:nvSpPr>
        <xdr:cNvPr id="425" name="商工費該当値テキスト">
          <a:extLst>
            <a:ext uri="{FF2B5EF4-FFF2-40B4-BE49-F238E27FC236}">
              <a16:creationId xmlns:a16="http://schemas.microsoft.com/office/drawing/2014/main" id="{B0ABD751-98A0-4198-8C48-F32B3F54E870}"/>
            </a:ext>
          </a:extLst>
        </xdr:cNvPr>
        <xdr:cNvSpPr txBox="1"/>
      </xdr:nvSpPr>
      <xdr:spPr>
        <a:xfrm>
          <a:off x="10528300"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132840</xdr:rowOff>
    </xdr:from>
    <xdr:to>
      <xdr:col>50</xdr:col>
      <xdr:colOff>165100</xdr:colOff>
      <xdr:row>78</xdr:row>
      <xdr:rowOff>62990</xdr:rowOff>
    </xdr:to>
    <xdr:sp macro="" textlink="">
      <xdr:nvSpPr>
        <xdr:cNvPr id="426" name="楕円 425">
          <a:extLst>
            <a:ext uri="{FF2B5EF4-FFF2-40B4-BE49-F238E27FC236}">
              <a16:creationId xmlns:a16="http://schemas.microsoft.com/office/drawing/2014/main" id="{F16C9884-B262-4DED-B6A8-B7852D67289B}"/>
            </a:ext>
          </a:extLst>
        </xdr:cNvPr>
        <xdr:cNvSpPr/>
      </xdr:nvSpPr>
      <xdr:spPr>
        <a:xfrm>
          <a:off x="9588500" y="13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79517</xdr:rowOff>
    </xdr:from>
    <xdr:ext cx="534377" cy="259045"/>
    <xdr:sp macro="" textlink="">
      <xdr:nvSpPr>
        <xdr:cNvPr id="427" name="テキスト ボックス 426">
          <a:extLst>
            <a:ext uri="{FF2B5EF4-FFF2-40B4-BE49-F238E27FC236}">
              <a16:creationId xmlns:a16="http://schemas.microsoft.com/office/drawing/2014/main" id="{685ACEBA-9D69-45DC-AFEE-F3959D0F90E0}"/>
            </a:ext>
          </a:extLst>
        </xdr:cNvPr>
        <xdr:cNvSpPr txBox="1"/>
      </xdr:nvSpPr>
      <xdr:spPr>
        <a:xfrm>
          <a:off x="9372111" y="131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117312</xdr:rowOff>
    </xdr:from>
    <xdr:to>
      <xdr:col>46</xdr:col>
      <xdr:colOff>38100</xdr:colOff>
      <xdr:row>78</xdr:row>
      <xdr:rowOff>47462</xdr:rowOff>
    </xdr:to>
    <xdr:sp macro="" textlink="">
      <xdr:nvSpPr>
        <xdr:cNvPr id="428" name="楕円 427">
          <a:extLst>
            <a:ext uri="{FF2B5EF4-FFF2-40B4-BE49-F238E27FC236}">
              <a16:creationId xmlns:a16="http://schemas.microsoft.com/office/drawing/2014/main" id="{E789C066-3D62-4999-99B6-639F03600487}"/>
            </a:ext>
          </a:extLst>
        </xdr:cNvPr>
        <xdr:cNvSpPr/>
      </xdr:nvSpPr>
      <xdr:spPr>
        <a:xfrm>
          <a:off x="8699500" y="133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63989</xdr:rowOff>
    </xdr:from>
    <xdr:ext cx="534377" cy="259045"/>
    <xdr:sp macro="" textlink="">
      <xdr:nvSpPr>
        <xdr:cNvPr id="429" name="テキスト ボックス 428">
          <a:extLst>
            <a:ext uri="{FF2B5EF4-FFF2-40B4-BE49-F238E27FC236}">
              <a16:creationId xmlns:a16="http://schemas.microsoft.com/office/drawing/2014/main" id="{687F39BC-216F-42B6-8FC8-5C51824725D2}"/>
            </a:ext>
          </a:extLst>
        </xdr:cNvPr>
        <xdr:cNvSpPr txBox="1"/>
      </xdr:nvSpPr>
      <xdr:spPr>
        <a:xfrm>
          <a:off x="8483111" y="130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111989</xdr:rowOff>
    </xdr:from>
    <xdr:to>
      <xdr:col>41</xdr:col>
      <xdr:colOff>101600</xdr:colOff>
      <xdr:row>78</xdr:row>
      <xdr:rowOff>42139</xdr:rowOff>
    </xdr:to>
    <xdr:sp macro="" textlink="">
      <xdr:nvSpPr>
        <xdr:cNvPr id="430" name="楕円 429">
          <a:extLst>
            <a:ext uri="{FF2B5EF4-FFF2-40B4-BE49-F238E27FC236}">
              <a16:creationId xmlns:a16="http://schemas.microsoft.com/office/drawing/2014/main" id="{DC9691AC-A844-4D0C-B4E6-727BAC596FF3}"/>
            </a:ext>
          </a:extLst>
        </xdr:cNvPr>
        <xdr:cNvSpPr/>
      </xdr:nvSpPr>
      <xdr:spPr>
        <a:xfrm>
          <a:off x="7810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58666</xdr:rowOff>
    </xdr:from>
    <xdr:ext cx="534377" cy="259045"/>
    <xdr:sp macro="" textlink="">
      <xdr:nvSpPr>
        <xdr:cNvPr id="431" name="テキスト ボックス 430">
          <a:extLst>
            <a:ext uri="{FF2B5EF4-FFF2-40B4-BE49-F238E27FC236}">
              <a16:creationId xmlns:a16="http://schemas.microsoft.com/office/drawing/2014/main" id="{BCD7081D-B3B8-4EA2-A43C-0C647354C443}"/>
            </a:ext>
          </a:extLst>
        </xdr:cNvPr>
        <xdr:cNvSpPr txBox="1"/>
      </xdr:nvSpPr>
      <xdr:spPr>
        <a:xfrm>
          <a:off x="7594111" y="130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155831</xdr:rowOff>
    </xdr:from>
    <xdr:to>
      <xdr:col>36</xdr:col>
      <xdr:colOff>165100</xdr:colOff>
      <xdr:row>78</xdr:row>
      <xdr:rowOff>85981</xdr:rowOff>
    </xdr:to>
    <xdr:sp macro="" textlink="">
      <xdr:nvSpPr>
        <xdr:cNvPr id="432" name="楕円 431">
          <a:extLst>
            <a:ext uri="{FF2B5EF4-FFF2-40B4-BE49-F238E27FC236}">
              <a16:creationId xmlns:a16="http://schemas.microsoft.com/office/drawing/2014/main" id="{8ADDAF0D-8302-4880-9FFA-8C717D341FF9}"/>
            </a:ext>
          </a:extLst>
        </xdr:cNvPr>
        <xdr:cNvSpPr/>
      </xdr:nvSpPr>
      <xdr:spPr>
        <a:xfrm>
          <a:off x="6921500" y="133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102508</xdr:rowOff>
    </xdr:from>
    <xdr:ext cx="534377" cy="259045"/>
    <xdr:sp macro="" textlink="">
      <xdr:nvSpPr>
        <xdr:cNvPr id="433" name="テキスト ボックス 432">
          <a:extLst>
            <a:ext uri="{FF2B5EF4-FFF2-40B4-BE49-F238E27FC236}">
              <a16:creationId xmlns:a16="http://schemas.microsoft.com/office/drawing/2014/main" id="{F5A2E3FA-D387-46CB-96BA-A26D09230421}"/>
            </a:ext>
          </a:extLst>
        </xdr:cNvPr>
        <xdr:cNvSpPr txBox="1"/>
      </xdr:nvSpPr>
      <xdr:spPr>
        <a:xfrm>
          <a:off x="6705111" y="131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AF8B47EB-69EC-46F6-853B-E2975C751C2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A030A69C-7C91-4628-B784-72EF1538547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28F48C0F-3073-48FB-9B47-532E05086BB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3FA93EED-005D-4916-A231-2400B4E9C3A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E207B147-B45B-4B1E-B607-B90A31E820C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B9F46B60-F107-4687-9362-5C0F9C7C249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41216201-CC05-4956-9FF1-2EEDBDCDE9E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AD163584-3106-4EBF-A38B-9A51F7E3026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A62CAFD4-5BAA-4130-A209-5E8D08C4ECD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D5CD35E6-A8C6-4DF5-8B7B-7C9E4F76265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F5B8412C-29E0-4E62-B495-8087571DE434}"/>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5634159B-3A0F-4E10-A47A-5C89001B014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17285495-A04A-48AE-A730-B21036367C6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5450F1CB-EB43-49F4-8826-80539B82B79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E2F2642-BDED-426B-B45D-F92B3346B45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EF5F4347-69B6-4976-A3A6-49326516B04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5921D907-A8E9-484B-B4C6-F2EAAF454075}"/>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256A2203-3A6B-47F5-9083-D59F3A468576}"/>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C8B2B88A-E7A1-4E05-85A5-8192AFEDD63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DBA8D5D2-2FED-4792-9DA7-28546BD20A2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E4BFF6A-1D4D-4FC4-8220-6204273E146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FDD1DAD0-B4A1-4F73-98A0-EEA42648D7E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A94D1BBD-C403-4F98-B2CD-5478780421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6CE3E261-E4ED-439B-A9CF-39D88011C96B}"/>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FB4DE30C-0AEC-4666-BCFF-37499EA9DE1B}"/>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88B77EB3-30ED-4D96-9955-56303213B507}"/>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E834045-069F-4793-B487-E80B66A8A9F8}"/>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E5C2DF40-1849-4FE3-800F-84DDE45166C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103124</xdr:rowOff>
    </xdr:from>
    <xdr:to>
      <xdr:col>55</xdr:col>
      <xdr:colOff>0</xdr:colOff>
      <xdr:row>96</xdr:row>
      <xdr:rowOff>103239</xdr:rowOff>
    </xdr:to>
    <xdr:cxnSp macro="">
      <xdr:nvCxnSpPr>
        <xdr:cNvPr id="462" name="直線コネクタ 461">
          <a:extLst>
            <a:ext uri="{FF2B5EF4-FFF2-40B4-BE49-F238E27FC236}">
              <a16:creationId xmlns:a16="http://schemas.microsoft.com/office/drawing/2014/main" id="{4DAE709C-AF49-420E-A7F0-4F067DFB6D0A}"/>
            </a:ext>
          </a:extLst>
        </xdr:cNvPr>
        <xdr:cNvCxnSpPr/>
      </xdr:nvCxnSpPr>
      <xdr:spPr>
        <a:xfrm flipV="1">
          <a:off x="9639300" y="1656232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a:extLst>
            <a:ext uri="{FF2B5EF4-FFF2-40B4-BE49-F238E27FC236}">
              <a16:creationId xmlns:a16="http://schemas.microsoft.com/office/drawing/2014/main" id="{60DAFAA1-EC70-4B58-9F81-81A0D478600E}"/>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5E272001-2858-46A4-97FC-0D8DF9ED124A}"/>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16835</xdr:rowOff>
    </xdr:from>
    <xdr:to>
      <xdr:col>50</xdr:col>
      <xdr:colOff>114300</xdr:colOff>
      <xdr:row>96</xdr:row>
      <xdr:rowOff>103239</xdr:rowOff>
    </xdr:to>
    <xdr:cxnSp macro="">
      <xdr:nvCxnSpPr>
        <xdr:cNvPr id="465" name="直線コネクタ 464">
          <a:extLst>
            <a:ext uri="{FF2B5EF4-FFF2-40B4-BE49-F238E27FC236}">
              <a16:creationId xmlns:a16="http://schemas.microsoft.com/office/drawing/2014/main" id="{BD4D4B48-ED5E-43BC-8D4D-3E5A360C9701}"/>
            </a:ext>
          </a:extLst>
        </xdr:cNvPr>
        <xdr:cNvCxnSpPr/>
      </xdr:nvCxnSpPr>
      <xdr:spPr>
        <a:xfrm>
          <a:off x="8750300" y="16476035"/>
          <a:ext cx="8890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3D9702B5-7C53-4686-8856-03CE69A8C46A}"/>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1124E68F-6BEF-4CE8-94BC-473C45F2032A}"/>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16835</xdr:rowOff>
    </xdr:from>
    <xdr:to>
      <xdr:col>45</xdr:col>
      <xdr:colOff>177800</xdr:colOff>
      <xdr:row>96</xdr:row>
      <xdr:rowOff>35085</xdr:rowOff>
    </xdr:to>
    <xdr:cxnSp macro="">
      <xdr:nvCxnSpPr>
        <xdr:cNvPr id="468" name="直線コネクタ 467">
          <a:extLst>
            <a:ext uri="{FF2B5EF4-FFF2-40B4-BE49-F238E27FC236}">
              <a16:creationId xmlns:a16="http://schemas.microsoft.com/office/drawing/2014/main" id="{7266CA5B-6EB4-4A81-BDEF-A4DFADB39E46}"/>
            </a:ext>
          </a:extLst>
        </xdr:cNvPr>
        <xdr:cNvCxnSpPr/>
      </xdr:nvCxnSpPr>
      <xdr:spPr>
        <a:xfrm flipV="1">
          <a:off x="7861300" y="16476035"/>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CE2DABA7-9B69-48C3-948A-6E2EA4846649}"/>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54E64DFA-200C-4742-BF94-349ADBEDEBA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35085</xdr:rowOff>
    </xdr:from>
    <xdr:to>
      <xdr:col>41</xdr:col>
      <xdr:colOff>50800</xdr:colOff>
      <xdr:row>96</xdr:row>
      <xdr:rowOff>114599</xdr:rowOff>
    </xdr:to>
    <xdr:cxnSp macro="">
      <xdr:nvCxnSpPr>
        <xdr:cNvPr id="471" name="直線コネクタ 470">
          <a:extLst>
            <a:ext uri="{FF2B5EF4-FFF2-40B4-BE49-F238E27FC236}">
              <a16:creationId xmlns:a16="http://schemas.microsoft.com/office/drawing/2014/main" id="{708DFEF9-3496-49D3-8233-D667DBF7C44F}"/>
            </a:ext>
          </a:extLst>
        </xdr:cNvPr>
        <xdr:cNvCxnSpPr/>
      </xdr:nvCxnSpPr>
      <xdr:spPr>
        <a:xfrm flipV="1">
          <a:off x="6972300" y="16494285"/>
          <a:ext cx="8890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3F932D63-37EB-4A5E-BBF0-850B00F65CBC}"/>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a:extLst>
            <a:ext uri="{FF2B5EF4-FFF2-40B4-BE49-F238E27FC236}">
              <a16:creationId xmlns:a16="http://schemas.microsoft.com/office/drawing/2014/main" id="{C2E7214C-173B-4414-9714-E62B926239BC}"/>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9CD2A18C-92FA-44E3-9289-06B39882FC0D}"/>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a16="http://schemas.microsoft.com/office/drawing/2014/main" id="{7268EF8C-2773-48B5-B158-09B883F6A4DD}"/>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7C8D39C-DA25-4222-B91B-243F84E2067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DA89FBC-61A0-42D2-8C5F-02C07C0109B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6FC497E-6FB0-4743-89FC-E8709ABCEAD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751B4EBC-3532-4462-9756-97D6909E686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A3AABF20-EED6-4024-B776-70A28EA4AC2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52324</xdr:rowOff>
    </xdr:from>
    <xdr:to>
      <xdr:col>55</xdr:col>
      <xdr:colOff>50800</xdr:colOff>
      <xdr:row>96</xdr:row>
      <xdr:rowOff>153924</xdr:rowOff>
    </xdr:to>
    <xdr:sp macro="" textlink="">
      <xdr:nvSpPr>
        <xdr:cNvPr id="481" name="楕円 480">
          <a:extLst>
            <a:ext uri="{FF2B5EF4-FFF2-40B4-BE49-F238E27FC236}">
              <a16:creationId xmlns:a16="http://schemas.microsoft.com/office/drawing/2014/main" id="{4B9E2EEC-4E6C-48BE-92E1-3456947D57BD}"/>
            </a:ext>
          </a:extLst>
        </xdr:cNvPr>
        <xdr:cNvSpPr/>
      </xdr:nvSpPr>
      <xdr:spPr>
        <a:xfrm>
          <a:off x="10426700" y="165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30751</xdr:rowOff>
    </xdr:from>
    <xdr:ext cx="534377" cy="259045"/>
    <xdr:sp macro="" textlink="">
      <xdr:nvSpPr>
        <xdr:cNvPr id="482" name="土木費該当値テキスト">
          <a:extLst>
            <a:ext uri="{FF2B5EF4-FFF2-40B4-BE49-F238E27FC236}">
              <a16:creationId xmlns:a16="http://schemas.microsoft.com/office/drawing/2014/main" id="{4D4847F6-3B2F-48B3-8B93-E1E3AB499C5A}"/>
            </a:ext>
          </a:extLst>
        </xdr:cNvPr>
        <xdr:cNvSpPr txBox="1"/>
      </xdr:nvSpPr>
      <xdr:spPr>
        <a:xfrm>
          <a:off x="10528300" y="164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52439</xdr:rowOff>
    </xdr:from>
    <xdr:to>
      <xdr:col>50</xdr:col>
      <xdr:colOff>165100</xdr:colOff>
      <xdr:row>96</xdr:row>
      <xdr:rowOff>154039</xdr:rowOff>
    </xdr:to>
    <xdr:sp macro="" textlink="">
      <xdr:nvSpPr>
        <xdr:cNvPr id="483" name="楕円 482">
          <a:extLst>
            <a:ext uri="{FF2B5EF4-FFF2-40B4-BE49-F238E27FC236}">
              <a16:creationId xmlns:a16="http://schemas.microsoft.com/office/drawing/2014/main" id="{D29A705D-D68A-430B-84DF-2365E45DFE60}"/>
            </a:ext>
          </a:extLst>
        </xdr:cNvPr>
        <xdr:cNvSpPr/>
      </xdr:nvSpPr>
      <xdr:spPr>
        <a:xfrm>
          <a:off x="9588500" y="16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170566</xdr:rowOff>
    </xdr:from>
    <xdr:ext cx="534377" cy="259045"/>
    <xdr:sp macro="" textlink="">
      <xdr:nvSpPr>
        <xdr:cNvPr id="484" name="テキスト ボックス 483">
          <a:extLst>
            <a:ext uri="{FF2B5EF4-FFF2-40B4-BE49-F238E27FC236}">
              <a16:creationId xmlns:a16="http://schemas.microsoft.com/office/drawing/2014/main" id="{B1260177-8DB5-49CC-AF7B-C2936A8D428E}"/>
            </a:ext>
          </a:extLst>
        </xdr:cNvPr>
        <xdr:cNvSpPr txBox="1"/>
      </xdr:nvSpPr>
      <xdr:spPr>
        <a:xfrm>
          <a:off x="9372111" y="162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137485</xdr:rowOff>
    </xdr:from>
    <xdr:to>
      <xdr:col>46</xdr:col>
      <xdr:colOff>38100</xdr:colOff>
      <xdr:row>96</xdr:row>
      <xdr:rowOff>67635</xdr:rowOff>
    </xdr:to>
    <xdr:sp macro="" textlink="">
      <xdr:nvSpPr>
        <xdr:cNvPr id="485" name="楕円 484">
          <a:extLst>
            <a:ext uri="{FF2B5EF4-FFF2-40B4-BE49-F238E27FC236}">
              <a16:creationId xmlns:a16="http://schemas.microsoft.com/office/drawing/2014/main" id="{B5DCEDFC-5B4E-4A40-8D3D-4C0093FEF453}"/>
            </a:ext>
          </a:extLst>
        </xdr:cNvPr>
        <xdr:cNvSpPr/>
      </xdr:nvSpPr>
      <xdr:spPr>
        <a:xfrm>
          <a:off x="8699500" y="1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84162</xdr:rowOff>
    </xdr:from>
    <xdr:ext cx="534377" cy="259045"/>
    <xdr:sp macro="" textlink="">
      <xdr:nvSpPr>
        <xdr:cNvPr id="486" name="テキスト ボックス 485">
          <a:extLst>
            <a:ext uri="{FF2B5EF4-FFF2-40B4-BE49-F238E27FC236}">
              <a16:creationId xmlns:a16="http://schemas.microsoft.com/office/drawing/2014/main" id="{AC4990C0-68A2-4769-9A2F-F6008D2DE9C3}"/>
            </a:ext>
          </a:extLst>
        </xdr:cNvPr>
        <xdr:cNvSpPr txBox="1"/>
      </xdr:nvSpPr>
      <xdr:spPr>
        <a:xfrm>
          <a:off x="8483111" y="1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155735</xdr:rowOff>
    </xdr:from>
    <xdr:to>
      <xdr:col>41</xdr:col>
      <xdr:colOff>101600</xdr:colOff>
      <xdr:row>96</xdr:row>
      <xdr:rowOff>85885</xdr:rowOff>
    </xdr:to>
    <xdr:sp macro="" textlink="">
      <xdr:nvSpPr>
        <xdr:cNvPr id="487" name="楕円 486">
          <a:extLst>
            <a:ext uri="{FF2B5EF4-FFF2-40B4-BE49-F238E27FC236}">
              <a16:creationId xmlns:a16="http://schemas.microsoft.com/office/drawing/2014/main" id="{57AA14F5-EE2F-4AB1-A3F2-815EC4EE8F2A}"/>
            </a:ext>
          </a:extLst>
        </xdr:cNvPr>
        <xdr:cNvSpPr/>
      </xdr:nvSpPr>
      <xdr:spPr>
        <a:xfrm>
          <a:off x="7810500" y="164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102412</xdr:rowOff>
    </xdr:from>
    <xdr:ext cx="534377" cy="259045"/>
    <xdr:sp macro="" textlink="">
      <xdr:nvSpPr>
        <xdr:cNvPr id="488" name="テキスト ボックス 487">
          <a:extLst>
            <a:ext uri="{FF2B5EF4-FFF2-40B4-BE49-F238E27FC236}">
              <a16:creationId xmlns:a16="http://schemas.microsoft.com/office/drawing/2014/main" id="{35440550-2CD2-47CD-A29A-92E08E219FE1}"/>
            </a:ext>
          </a:extLst>
        </xdr:cNvPr>
        <xdr:cNvSpPr txBox="1"/>
      </xdr:nvSpPr>
      <xdr:spPr>
        <a:xfrm>
          <a:off x="7594111" y="162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63799</xdr:rowOff>
    </xdr:from>
    <xdr:to>
      <xdr:col>36</xdr:col>
      <xdr:colOff>165100</xdr:colOff>
      <xdr:row>96</xdr:row>
      <xdr:rowOff>165399</xdr:rowOff>
    </xdr:to>
    <xdr:sp macro="" textlink="">
      <xdr:nvSpPr>
        <xdr:cNvPr id="489" name="楕円 488">
          <a:extLst>
            <a:ext uri="{FF2B5EF4-FFF2-40B4-BE49-F238E27FC236}">
              <a16:creationId xmlns:a16="http://schemas.microsoft.com/office/drawing/2014/main" id="{06795F16-C798-421E-A526-4EC7CE030A1B}"/>
            </a:ext>
          </a:extLst>
        </xdr:cNvPr>
        <xdr:cNvSpPr/>
      </xdr:nvSpPr>
      <xdr:spPr>
        <a:xfrm>
          <a:off x="6921500" y="16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10476</xdr:rowOff>
    </xdr:from>
    <xdr:ext cx="534377" cy="259045"/>
    <xdr:sp macro="" textlink="">
      <xdr:nvSpPr>
        <xdr:cNvPr id="490" name="テキスト ボックス 489">
          <a:extLst>
            <a:ext uri="{FF2B5EF4-FFF2-40B4-BE49-F238E27FC236}">
              <a16:creationId xmlns:a16="http://schemas.microsoft.com/office/drawing/2014/main" id="{A26D6FB1-B4AB-4863-8463-296CC7249B59}"/>
            </a:ext>
          </a:extLst>
        </xdr:cNvPr>
        <xdr:cNvSpPr txBox="1"/>
      </xdr:nvSpPr>
      <xdr:spPr>
        <a:xfrm>
          <a:off x="6705111" y="162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CC7A2525-0153-4021-BE2B-724483A620C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22BEEF69-98F2-4611-8EF1-C5156679CAF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FE6AADC5-8745-4A6C-9EE2-48B6B79D98C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5FC39EFE-40D1-4004-840F-215ABFF0879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A27B7EB5-4701-4440-9090-D214CF4903E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E6DE7BC1-5CF8-4EFB-8F72-50E719B072B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4A862D2F-F580-411E-BD54-4093FE03115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8021F759-D0D4-46CE-B33C-C66B5CAA365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F2AA4D36-90F0-4735-9D79-996331E6697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F93CB945-F963-4D60-9AF8-13DBD0D7BE2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C999CD40-DC36-47F2-9595-9A5253185423}"/>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99E9AD54-A936-479B-8E74-C2249DAD36D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8D533754-804E-4026-B87D-C419C61D537F}"/>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DF6D88D2-6FB3-4AE6-8235-DC6464DBD4DD}"/>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18E4F694-F32E-4E00-8F1F-8101C52A9709}"/>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9D599CC1-825C-401D-A925-264206621571}"/>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629D004-7FA4-45E8-ACF5-7B7C8B62B71F}"/>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2D7EB5B8-E69E-4173-AC2B-184D7777C9CC}"/>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FF2A05AC-B064-49F3-BD14-8727BBC55C3E}"/>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79956AFD-5C46-48D3-82BA-184364E0C6F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991B9203-A1CE-4F7C-921C-0F684C990182}"/>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4ED8B3A7-6D74-4CC6-A09F-7C462F33370A}"/>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A6C86231-128D-439F-A2B2-A07E7BFE81C4}"/>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C39C1EBB-EA40-4D44-BD57-29DC04E6C79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CCAC19B9-CFB3-436D-AC7A-D270C1999ABD}"/>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B8DF7D36-6409-4883-8EF4-0A532363E3A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B892E363-FED7-4D56-B66C-48239834AE8D}"/>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891AAC08-6A4E-4C57-B367-DDA63D0FD383}"/>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E6ED4485-174D-4D4D-A23F-7C1787E25802}"/>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38C400BF-0508-4D94-B793-FF90723D8F86}"/>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72681378-A34A-413C-AE92-D1C408D1A83A}"/>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11096</xdr:rowOff>
    </xdr:from>
    <xdr:to>
      <xdr:col>85</xdr:col>
      <xdr:colOff>127000</xdr:colOff>
      <xdr:row>34</xdr:row>
      <xdr:rowOff>35263</xdr:rowOff>
    </xdr:to>
    <xdr:cxnSp macro="">
      <xdr:nvCxnSpPr>
        <xdr:cNvPr id="522" name="直線コネクタ 521">
          <a:extLst>
            <a:ext uri="{FF2B5EF4-FFF2-40B4-BE49-F238E27FC236}">
              <a16:creationId xmlns:a16="http://schemas.microsoft.com/office/drawing/2014/main" id="{EB8B9E18-FCAE-447D-A991-3AE7E534F42F}"/>
            </a:ext>
          </a:extLst>
        </xdr:cNvPr>
        <xdr:cNvCxnSpPr/>
      </xdr:nvCxnSpPr>
      <xdr:spPr>
        <a:xfrm flipV="1">
          <a:off x="15481300" y="5840396"/>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a:extLst>
            <a:ext uri="{FF2B5EF4-FFF2-40B4-BE49-F238E27FC236}">
              <a16:creationId xmlns:a16="http://schemas.microsoft.com/office/drawing/2014/main" id="{EFA1537F-41F6-4128-84FB-761082455281}"/>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C1D9B631-EBD4-43FE-8626-4827CC6895B1}"/>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35263</xdr:rowOff>
    </xdr:from>
    <xdr:to>
      <xdr:col>81</xdr:col>
      <xdr:colOff>50800</xdr:colOff>
      <xdr:row>36</xdr:row>
      <xdr:rowOff>113411</xdr:rowOff>
    </xdr:to>
    <xdr:cxnSp macro="">
      <xdr:nvCxnSpPr>
        <xdr:cNvPr id="525" name="直線コネクタ 524">
          <a:extLst>
            <a:ext uri="{FF2B5EF4-FFF2-40B4-BE49-F238E27FC236}">
              <a16:creationId xmlns:a16="http://schemas.microsoft.com/office/drawing/2014/main" id="{FF0E05C6-F2FA-4720-93FC-C9047F8AD187}"/>
            </a:ext>
          </a:extLst>
        </xdr:cNvPr>
        <xdr:cNvCxnSpPr/>
      </xdr:nvCxnSpPr>
      <xdr:spPr>
        <a:xfrm flipV="1">
          <a:off x="14592300" y="5864563"/>
          <a:ext cx="889000" cy="4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F1698261-0042-4E27-A7F4-2B08B43B7615}"/>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a:extLst>
            <a:ext uri="{FF2B5EF4-FFF2-40B4-BE49-F238E27FC236}">
              <a16:creationId xmlns:a16="http://schemas.microsoft.com/office/drawing/2014/main" id="{6668BC99-F99B-428B-AED0-7D0C08646DB8}"/>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113411</xdr:rowOff>
    </xdr:from>
    <xdr:to>
      <xdr:col>76</xdr:col>
      <xdr:colOff>114300</xdr:colOff>
      <xdr:row>37</xdr:row>
      <xdr:rowOff>112595</xdr:rowOff>
    </xdr:to>
    <xdr:cxnSp macro="">
      <xdr:nvCxnSpPr>
        <xdr:cNvPr id="528" name="直線コネクタ 527">
          <a:extLst>
            <a:ext uri="{FF2B5EF4-FFF2-40B4-BE49-F238E27FC236}">
              <a16:creationId xmlns:a16="http://schemas.microsoft.com/office/drawing/2014/main" id="{CC3B45D7-2D81-4A40-A1C4-457F8A64D63C}"/>
            </a:ext>
          </a:extLst>
        </xdr:cNvPr>
        <xdr:cNvCxnSpPr/>
      </xdr:nvCxnSpPr>
      <xdr:spPr>
        <a:xfrm flipV="1">
          <a:off x="13703300" y="6285611"/>
          <a:ext cx="889000" cy="17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FAA82ED4-6412-4FF1-BCFC-4F9AD35A6336}"/>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a:extLst>
            <a:ext uri="{FF2B5EF4-FFF2-40B4-BE49-F238E27FC236}">
              <a16:creationId xmlns:a16="http://schemas.microsoft.com/office/drawing/2014/main" id="{1AD9E663-5182-4A4F-A15F-AE6F38B4F9FA}"/>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112595</xdr:rowOff>
    </xdr:from>
    <xdr:to>
      <xdr:col>71</xdr:col>
      <xdr:colOff>177800</xdr:colOff>
      <xdr:row>37</xdr:row>
      <xdr:rowOff>115762</xdr:rowOff>
    </xdr:to>
    <xdr:cxnSp macro="">
      <xdr:nvCxnSpPr>
        <xdr:cNvPr id="531" name="直線コネクタ 530">
          <a:extLst>
            <a:ext uri="{FF2B5EF4-FFF2-40B4-BE49-F238E27FC236}">
              <a16:creationId xmlns:a16="http://schemas.microsoft.com/office/drawing/2014/main" id="{699AA389-7D9E-442F-8E02-0FC97E598F95}"/>
            </a:ext>
          </a:extLst>
        </xdr:cNvPr>
        <xdr:cNvCxnSpPr/>
      </xdr:nvCxnSpPr>
      <xdr:spPr>
        <a:xfrm flipV="1">
          <a:off x="12814300" y="6456245"/>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2A2F58D0-6608-4285-BD0B-A780ACF49886}"/>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2CA66357-8F19-48A5-983B-2FE25BF947A9}"/>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C74E3D4B-7EDE-46B2-B075-20180B181912}"/>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a16="http://schemas.microsoft.com/office/drawing/2014/main" id="{96010ED8-5D75-48CD-B58B-E3CECA77B95A}"/>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4E837D4-3CA8-4464-8219-4EEE5687F9C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FC95C588-D855-4695-94E0-FE074BDA2E5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A2E2187-D002-4127-8D21-47BD0AE610B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144DAC4-A8EE-4745-B353-214D1EF0655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EF5362BF-B717-49A4-9A9C-8F1DD2D8EEB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131746</xdr:rowOff>
    </xdr:from>
    <xdr:to>
      <xdr:col>85</xdr:col>
      <xdr:colOff>177800</xdr:colOff>
      <xdr:row>34</xdr:row>
      <xdr:rowOff>61896</xdr:rowOff>
    </xdr:to>
    <xdr:sp macro="" textlink="">
      <xdr:nvSpPr>
        <xdr:cNvPr id="541" name="楕円 540">
          <a:extLst>
            <a:ext uri="{FF2B5EF4-FFF2-40B4-BE49-F238E27FC236}">
              <a16:creationId xmlns:a16="http://schemas.microsoft.com/office/drawing/2014/main" id="{FE344E32-A5A9-4EFE-AADD-3180274DE7C6}"/>
            </a:ext>
          </a:extLst>
        </xdr:cNvPr>
        <xdr:cNvSpPr/>
      </xdr:nvSpPr>
      <xdr:spPr>
        <a:xfrm>
          <a:off x="16268700" y="57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154623</xdr:rowOff>
    </xdr:from>
    <xdr:ext cx="534377" cy="259045"/>
    <xdr:sp macro="" textlink="">
      <xdr:nvSpPr>
        <xdr:cNvPr id="542" name="消防費該当値テキスト">
          <a:extLst>
            <a:ext uri="{FF2B5EF4-FFF2-40B4-BE49-F238E27FC236}">
              <a16:creationId xmlns:a16="http://schemas.microsoft.com/office/drawing/2014/main" id="{63C4F7CC-2E37-4C2E-9015-5EE61FBBBB06}"/>
            </a:ext>
          </a:extLst>
        </xdr:cNvPr>
        <xdr:cNvSpPr txBox="1"/>
      </xdr:nvSpPr>
      <xdr:spPr>
        <a:xfrm>
          <a:off x="16370300" y="564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155913</xdr:rowOff>
    </xdr:from>
    <xdr:to>
      <xdr:col>81</xdr:col>
      <xdr:colOff>101600</xdr:colOff>
      <xdr:row>34</xdr:row>
      <xdr:rowOff>86063</xdr:rowOff>
    </xdr:to>
    <xdr:sp macro="" textlink="">
      <xdr:nvSpPr>
        <xdr:cNvPr id="543" name="楕円 542">
          <a:extLst>
            <a:ext uri="{FF2B5EF4-FFF2-40B4-BE49-F238E27FC236}">
              <a16:creationId xmlns:a16="http://schemas.microsoft.com/office/drawing/2014/main" id="{DC94D8D5-9966-47FC-AA83-67B2B6213674}"/>
            </a:ext>
          </a:extLst>
        </xdr:cNvPr>
        <xdr:cNvSpPr/>
      </xdr:nvSpPr>
      <xdr:spPr>
        <a:xfrm>
          <a:off x="15430500" y="58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102590</xdr:rowOff>
    </xdr:from>
    <xdr:ext cx="534377" cy="259045"/>
    <xdr:sp macro="" textlink="">
      <xdr:nvSpPr>
        <xdr:cNvPr id="544" name="テキスト ボックス 543">
          <a:extLst>
            <a:ext uri="{FF2B5EF4-FFF2-40B4-BE49-F238E27FC236}">
              <a16:creationId xmlns:a16="http://schemas.microsoft.com/office/drawing/2014/main" id="{81BB29E8-5D3B-41DB-A897-F4D3F28568EE}"/>
            </a:ext>
          </a:extLst>
        </xdr:cNvPr>
        <xdr:cNvSpPr txBox="1"/>
      </xdr:nvSpPr>
      <xdr:spPr>
        <a:xfrm>
          <a:off x="15214111" y="55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62611</xdr:rowOff>
    </xdr:from>
    <xdr:to>
      <xdr:col>76</xdr:col>
      <xdr:colOff>165100</xdr:colOff>
      <xdr:row>36</xdr:row>
      <xdr:rowOff>164211</xdr:rowOff>
    </xdr:to>
    <xdr:sp macro="" textlink="">
      <xdr:nvSpPr>
        <xdr:cNvPr id="545" name="楕円 544">
          <a:extLst>
            <a:ext uri="{FF2B5EF4-FFF2-40B4-BE49-F238E27FC236}">
              <a16:creationId xmlns:a16="http://schemas.microsoft.com/office/drawing/2014/main" id="{D1BBB421-BF3A-4F46-81F5-24FC1AAA43BA}"/>
            </a:ext>
          </a:extLst>
        </xdr:cNvPr>
        <xdr:cNvSpPr/>
      </xdr:nvSpPr>
      <xdr:spPr>
        <a:xfrm>
          <a:off x="14541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9288</xdr:rowOff>
    </xdr:from>
    <xdr:ext cx="534377" cy="259045"/>
    <xdr:sp macro="" textlink="">
      <xdr:nvSpPr>
        <xdr:cNvPr id="546" name="テキスト ボックス 545">
          <a:extLst>
            <a:ext uri="{FF2B5EF4-FFF2-40B4-BE49-F238E27FC236}">
              <a16:creationId xmlns:a16="http://schemas.microsoft.com/office/drawing/2014/main" id="{58F4268A-59D2-4728-A442-CC0892C4E7E4}"/>
            </a:ext>
          </a:extLst>
        </xdr:cNvPr>
        <xdr:cNvSpPr txBox="1"/>
      </xdr:nvSpPr>
      <xdr:spPr>
        <a:xfrm>
          <a:off x="14325111" y="60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61795</xdr:rowOff>
    </xdr:from>
    <xdr:to>
      <xdr:col>72</xdr:col>
      <xdr:colOff>38100</xdr:colOff>
      <xdr:row>37</xdr:row>
      <xdr:rowOff>163395</xdr:rowOff>
    </xdr:to>
    <xdr:sp macro="" textlink="">
      <xdr:nvSpPr>
        <xdr:cNvPr id="547" name="楕円 546">
          <a:extLst>
            <a:ext uri="{FF2B5EF4-FFF2-40B4-BE49-F238E27FC236}">
              <a16:creationId xmlns:a16="http://schemas.microsoft.com/office/drawing/2014/main" id="{E91E875F-F94E-4BAF-8BFC-C3CA330B3ABA}"/>
            </a:ext>
          </a:extLst>
        </xdr:cNvPr>
        <xdr:cNvSpPr/>
      </xdr:nvSpPr>
      <xdr:spPr>
        <a:xfrm>
          <a:off x="13652500" y="64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154522</xdr:rowOff>
    </xdr:from>
    <xdr:ext cx="534377" cy="259045"/>
    <xdr:sp macro="" textlink="">
      <xdr:nvSpPr>
        <xdr:cNvPr id="548" name="テキスト ボックス 547">
          <a:extLst>
            <a:ext uri="{FF2B5EF4-FFF2-40B4-BE49-F238E27FC236}">
              <a16:creationId xmlns:a16="http://schemas.microsoft.com/office/drawing/2014/main" id="{A483FCEE-493A-48D8-9298-AA6C41CE8F65}"/>
            </a:ext>
          </a:extLst>
        </xdr:cNvPr>
        <xdr:cNvSpPr txBox="1"/>
      </xdr:nvSpPr>
      <xdr:spPr>
        <a:xfrm>
          <a:off x="13436111" y="64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64962</xdr:rowOff>
    </xdr:from>
    <xdr:to>
      <xdr:col>67</xdr:col>
      <xdr:colOff>101600</xdr:colOff>
      <xdr:row>37</xdr:row>
      <xdr:rowOff>166562</xdr:rowOff>
    </xdr:to>
    <xdr:sp macro="" textlink="">
      <xdr:nvSpPr>
        <xdr:cNvPr id="549" name="楕円 548">
          <a:extLst>
            <a:ext uri="{FF2B5EF4-FFF2-40B4-BE49-F238E27FC236}">
              <a16:creationId xmlns:a16="http://schemas.microsoft.com/office/drawing/2014/main" id="{60E782BF-E25E-4966-A0C8-870EDEF7B502}"/>
            </a:ext>
          </a:extLst>
        </xdr:cNvPr>
        <xdr:cNvSpPr/>
      </xdr:nvSpPr>
      <xdr:spPr>
        <a:xfrm>
          <a:off x="12763500" y="64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157690</xdr:rowOff>
    </xdr:from>
    <xdr:ext cx="534377" cy="259045"/>
    <xdr:sp macro="" textlink="">
      <xdr:nvSpPr>
        <xdr:cNvPr id="550" name="テキスト ボックス 549">
          <a:extLst>
            <a:ext uri="{FF2B5EF4-FFF2-40B4-BE49-F238E27FC236}">
              <a16:creationId xmlns:a16="http://schemas.microsoft.com/office/drawing/2014/main" id="{7979E368-6B4D-4ABC-A467-ACD1B69536A2}"/>
            </a:ext>
          </a:extLst>
        </xdr:cNvPr>
        <xdr:cNvSpPr txBox="1"/>
      </xdr:nvSpPr>
      <xdr:spPr>
        <a:xfrm>
          <a:off x="12547111" y="65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D40D1804-AD8B-4E12-853F-C867988A38A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3EB2B938-9F97-4F7C-8101-D408A16214D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188C6138-ABEB-4367-A932-A370B21B032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9558245-EA16-4F69-A5DF-E1166FF1F17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34ACBF0A-9D48-44BC-A03A-F8719BF636C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9FE6BBAA-F399-4358-9341-24A3455C69F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7ACFFB42-74A9-4A9B-BA25-2CA2EE92037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900733A8-4B7F-4C27-A5B5-08B8FD96F0F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2ABF138C-5561-4A47-B032-DA543DB274F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FD715D93-EEB6-4764-8D6D-697858E23EA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6101C0-B235-4F6F-8A51-9E16EBFAA0CF}"/>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A4011076-6BD4-452B-A22A-F91797B1376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66263D74-8257-4B0C-98BC-8B27E4AF5164}"/>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D82AC30D-58D1-48FE-A163-35E6ED0A77FA}"/>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D33229BD-699D-4E85-8844-826BC43A1E5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78EC2656-9B02-4DFE-BCB4-2F2571A499DE}"/>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82D6017F-BB6E-4EEF-BD03-220F878D2706}"/>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1DF5DBB5-C984-463A-83A0-36C022AD105F}"/>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1AD4277E-D813-49D0-B8B5-5F1AA2011A4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47A21634-2CC1-45D5-AF39-1E0CE8867CC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4DD60DB7-466F-4BCB-924A-E22F7D3CAA7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702FEA58-7798-4290-963A-CC14293686C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16DEE6B6-D3E4-4959-AB84-1852DEF2A86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969D481A-39F9-439A-8DD0-EAA8D90611CF}"/>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65236CD2-1C0C-46C4-8C62-B9D43FBFCFF9}"/>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94617E2D-7655-4431-893D-D07481DB82AE}"/>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887858D5-744D-4052-9F27-AA1A81BD363D}"/>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47195F7A-0CD8-413A-AC17-8A58FCD8D8B2}"/>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142260</xdr:rowOff>
    </xdr:from>
    <xdr:to>
      <xdr:col>85</xdr:col>
      <xdr:colOff>127000</xdr:colOff>
      <xdr:row>55</xdr:row>
      <xdr:rowOff>166431</xdr:rowOff>
    </xdr:to>
    <xdr:cxnSp macro="">
      <xdr:nvCxnSpPr>
        <xdr:cNvPr id="579" name="直線コネクタ 578">
          <a:extLst>
            <a:ext uri="{FF2B5EF4-FFF2-40B4-BE49-F238E27FC236}">
              <a16:creationId xmlns:a16="http://schemas.microsoft.com/office/drawing/2014/main" id="{79ECBEED-E7DB-4BAF-9BCF-76969F47FD0F}"/>
            </a:ext>
          </a:extLst>
        </xdr:cNvPr>
        <xdr:cNvCxnSpPr/>
      </xdr:nvCxnSpPr>
      <xdr:spPr>
        <a:xfrm>
          <a:off x="15481300" y="9400560"/>
          <a:ext cx="838200" cy="19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CF87EB73-52AC-4E34-A2A6-DD6A74A87509}"/>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812D526F-69D8-4911-A90E-3AE9C70C75DB}"/>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142260</xdr:rowOff>
    </xdr:from>
    <xdr:to>
      <xdr:col>81</xdr:col>
      <xdr:colOff>50800</xdr:colOff>
      <xdr:row>55</xdr:row>
      <xdr:rowOff>88806</xdr:rowOff>
    </xdr:to>
    <xdr:cxnSp macro="">
      <xdr:nvCxnSpPr>
        <xdr:cNvPr id="582" name="直線コネクタ 581">
          <a:extLst>
            <a:ext uri="{FF2B5EF4-FFF2-40B4-BE49-F238E27FC236}">
              <a16:creationId xmlns:a16="http://schemas.microsoft.com/office/drawing/2014/main" id="{3C8B8978-B4A4-421B-B7CE-92AB45EF51EE}"/>
            </a:ext>
          </a:extLst>
        </xdr:cNvPr>
        <xdr:cNvCxnSpPr/>
      </xdr:nvCxnSpPr>
      <xdr:spPr>
        <a:xfrm flipV="1">
          <a:off x="14592300" y="9400560"/>
          <a:ext cx="889000" cy="1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E9DF24EF-6825-4397-8622-A25C0ABA88DF}"/>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a:extLst>
            <a:ext uri="{FF2B5EF4-FFF2-40B4-BE49-F238E27FC236}">
              <a16:creationId xmlns:a16="http://schemas.microsoft.com/office/drawing/2014/main" id="{245C56D6-85DD-4D95-915A-5E60531257B9}"/>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163718</xdr:rowOff>
    </xdr:from>
    <xdr:to>
      <xdr:col>76</xdr:col>
      <xdr:colOff>114300</xdr:colOff>
      <xdr:row>55</xdr:row>
      <xdr:rowOff>88806</xdr:rowOff>
    </xdr:to>
    <xdr:cxnSp macro="">
      <xdr:nvCxnSpPr>
        <xdr:cNvPr id="585" name="直線コネクタ 584">
          <a:extLst>
            <a:ext uri="{FF2B5EF4-FFF2-40B4-BE49-F238E27FC236}">
              <a16:creationId xmlns:a16="http://schemas.microsoft.com/office/drawing/2014/main" id="{C5C04B31-ED1D-4FA3-9727-172F56156B01}"/>
            </a:ext>
          </a:extLst>
        </xdr:cNvPr>
        <xdr:cNvCxnSpPr/>
      </xdr:nvCxnSpPr>
      <xdr:spPr>
        <a:xfrm>
          <a:off x="13703300" y="9422018"/>
          <a:ext cx="889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A9BEF2D2-B246-4C14-8227-4F64FF5059E3}"/>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5FC8868D-2550-48CB-9AC2-9B6FE51A030B}"/>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163718</xdr:rowOff>
    </xdr:from>
    <xdr:to>
      <xdr:col>71</xdr:col>
      <xdr:colOff>177800</xdr:colOff>
      <xdr:row>55</xdr:row>
      <xdr:rowOff>105806</xdr:rowOff>
    </xdr:to>
    <xdr:cxnSp macro="">
      <xdr:nvCxnSpPr>
        <xdr:cNvPr id="588" name="直線コネクタ 587">
          <a:extLst>
            <a:ext uri="{FF2B5EF4-FFF2-40B4-BE49-F238E27FC236}">
              <a16:creationId xmlns:a16="http://schemas.microsoft.com/office/drawing/2014/main" id="{C857C97D-29DD-4E7D-8B24-73A3FC757582}"/>
            </a:ext>
          </a:extLst>
        </xdr:cNvPr>
        <xdr:cNvCxnSpPr/>
      </xdr:nvCxnSpPr>
      <xdr:spPr>
        <a:xfrm flipV="1">
          <a:off x="12814300" y="9422018"/>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B4954AEC-1633-4535-9E2B-0A6CA3FB05A4}"/>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451A343E-F505-4119-8DB3-BF7412D0900F}"/>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D1DCB8F7-06EF-4996-BC78-D2A69A957D99}"/>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E6F9C17C-057A-4117-8C5D-3B8668FB38E2}"/>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F44ACF34-6064-49A2-9667-A4374CEB9F8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19FF936A-0429-4737-89B0-9785F160851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3FDCD779-903A-448D-8DE2-92AE85DC382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A7816582-1330-4A47-AFF9-CA1A6CE4DC1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AF5C66B0-E0D1-41E8-8B58-D489B6EE81F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115631</xdr:rowOff>
    </xdr:from>
    <xdr:to>
      <xdr:col>85</xdr:col>
      <xdr:colOff>177800</xdr:colOff>
      <xdr:row>56</xdr:row>
      <xdr:rowOff>45781</xdr:rowOff>
    </xdr:to>
    <xdr:sp macro="" textlink="">
      <xdr:nvSpPr>
        <xdr:cNvPr id="598" name="楕円 597">
          <a:extLst>
            <a:ext uri="{FF2B5EF4-FFF2-40B4-BE49-F238E27FC236}">
              <a16:creationId xmlns:a16="http://schemas.microsoft.com/office/drawing/2014/main" id="{0A71AFB1-9385-427E-84DE-37F67192CEE5}"/>
            </a:ext>
          </a:extLst>
        </xdr:cNvPr>
        <xdr:cNvSpPr/>
      </xdr:nvSpPr>
      <xdr:spPr>
        <a:xfrm>
          <a:off x="16268700" y="9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138508</xdr:rowOff>
    </xdr:from>
    <xdr:ext cx="534377" cy="259045"/>
    <xdr:sp macro="" textlink="">
      <xdr:nvSpPr>
        <xdr:cNvPr id="599" name="教育費該当値テキスト">
          <a:extLst>
            <a:ext uri="{FF2B5EF4-FFF2-40B4-BE49-F238E27FC236}">
              <a16:creationId xmlns:a16="http://schemas.microsoft.com/office/drawing/2014/main" id="{A7D03856-ABB7-470A-83E1-0C3732C4CDE6}"/>
            </a:ext>
          </a:extLst>
        </xdr:cNvPr>
        <xdr:cNvSpPr txBox="1"/>
      </xdr:nvSpPr>
      <xdr:spPr>
        <a:xfrm>
          <a:off x="16370300" y="93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91460</xdr:rowOff>
    </xdr:from>
    <xdr:to>
      <xdr:col>81</xdr:col>
      <xdr:colOff>101600</xdr:colOff>
      <xdr:row>55</xdr:row>
      <xdr:rowOff>21610</xdr:rowOff>
    </xdr:to>
    <xdr:sp macro="" textlink="">
      <xdr:nvSpPr>
        <xdr:cNvPr id="600" name="楕円 599">
          <a:extLst>
            <a:ext uri="{FF2B5EF4-FFF2-40B4-BE49-F238E27FC236}">
              <a16:creationId xmlns:a16="http://schemas.microsoft.com/office/drawing/2014/main" id="{07B29AD2-63AC-4765-A5E6-6D2CCA36CD0F}"/>
            </a:ext>
          </a:extLst>
        </xdr:cNvPr>
        <xdr:cNvSpPr/>
      </xdr:nvSpPr>
      <xdr:spPr>
        <a:xfrm>
          <a:off x="15430500" y="93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38137</xdr:rowOff>
    </xdr:from>
    <xdr:ext cx="534377" cy="259045"/>
    <xdr:sp macro="" textlink="">
      <xdr:nvSpPr>
        <xdr:cNvPr id="601" name="テキスト ボックス 600">
          <a:extLst>
            <a:ext uri="{FF2B5EF4-FFF2-40B4-BE49-F238E27FC236}">
              <a16:creationId xmlns:a16="http://schemas.microsoft.com/office/drawing/2014/main" id="{1854DFFF-0F00-4B06-8E00-AB768203FAEB}"/>
            </a:ext>
          </a:extLst>
        </xdr:cNvPr>
        <xdr:cNvSpPr txBox="1"/>
      </xdr:nvSpPr>
      <xdr:spPr>
        <a:xfrm>
          <a:off x="15214111" y="91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38006</xdr:rowOff>
    </xdr:from>
    <xdr:to>
      <xdr:col>76</xdr:col>
      <xdr:colOff>165100</xdr:colOff>
      <xdr:row>55</xdr:row>
      <xdr:rowOff>139606</xdr:rowOff>
    </xdr:to>
    <xdr:sp macro="" textlink="">
      <xdr:nvSpPr>
        <xdr:cNvPr id="602" name="楕円 601">
          <a:extLst>
            <a:ext uri="{FF2B5EF4-FFF2-40B4-BE49-F238E27FC236}">
              <a16:creationId xmlns:a16="http://schemas.microsoft.com/office/drawing/2014/main" id="{1F593BC7-1319-4924-A42A-74F99CD0AC15}"/>
            </a:ext>
          </a:extLst>
        </xdr:cNvPr>
        <xdr:cNvSpPr/>
      </xdr:nvSpPr>
      <xdr:spPr>
        <a:xfrm>
          <a:off x="14541500" y="94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156133</xdr:rowOff>
    </xdr:from>
    <xdr:ext cx="534377" cy="259045"/>
    <xdr:sp macro="" textlink="">
      <xdr:nvSpPr>
        <xdr:cNvPr id="603" name="テキスト ボックス 602">
          <a:extLst>
            <a:ext uri="{FF2B5EF4-FFF2-40B4-BE49-F238E27FC236}">
              <a16:creationId xmlns:a16="http://schemas.microsoft.com/office/drawing/2014/main" id="{D7B57972-9572-4709-8989-E46CA8C8A763}"/>
            </a:ext>
          </a:extLst>
        </xdr:cNvPr>
        <xdr:cNvSpPr txBox="1"/>
      </xdr:nvSpPr>
      <xdr:spPr>
        <a:xfrm>
          <a:off x="14325111" y="92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112918</xdr:rowOff>
    </xdr:from>
    <xdr:to>
      <xdr:col>72</xdr:col>
      <xdr:colOff>38100</xdr:colOff>
      <xdr:row>55</xdr:row>
      <xdr:rowOff>43068</xdr:rowOff>
    </xdr:to>
    <xdr:sp macro="" textlink="">
      <xdr:nvSpPr>
        <xdr:cNvPr id="604" name="楕円 603">
          <a:extLst>
            <a:ext uri="{FF2B5EF4-FFF2-40B4-BE49-F238E27FC236}">
              <a16:creationId xmlns:a16="http://schemas.microsoft.com/office/drawing/2014/main" id="{BF0A27B8-6A32-4404-A743-498D0CA4FA5A}"/>
            </a:ext>
          </a:extLst>
        </xdr:cNvPr>
        <xdr:cNvSpPr/>
      </xdr:nvSpPr>
      <xdr:spPr>
        <a:xfrm>
          <a:off x="13652500" y="93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59595</xdr:rowOff>
    </xdr:from>
    <xdr:ext cx="534377" cy="259045"/>
    <xdr:sp macro="" textlink="">
      <xdr:nvSpPr>
        <xdr:cNvPr id="605" name="テキスト ボックス 604">
          <a:extLst>
            <a:ext uri="{FF2B5EF4-FFF2-40B4-BE49-F238E27FC236}">
              <a16:creationId xmlns:a16="http://schemas.microsoft.com/office/drawing/2014/main" id="{8465DC91-467D-4215-9A3B-AA6E84C2908D}"/>
            </a:ext>
          </a:extLst>
        </xdr:cNvPr>
        <xdr:cNvSpPr txBox="1"/>
      </xdr:nvSpPr>
      <xdr:spPr>
        <a:xfrm>
          <a:off x="13436111" y="914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55006</xdr:rowOff>
    </xdr:from>
    <xdr:to>
      <xdr:col>67</xdr:col>
      <xdr:colOff>101600</xdr:colOff>
      <xdr:row>55</xdr:row>
      <xdr:rowOff>156606</xdr:rowOff>
    </xdr:to>
    <xdr:sp macro="" textlink="">
      <xdr:nvSpPr>
        <xdr:cNvPr id="606" name="楕円 605">
          <a:extLst>
            <a:ext uri="{FF2B5EF4-FFF2-40B4-BE49-F238E27FC236}">
              <a16:creationId xmlns:a16="http://schemas.microsoft.com/office/drawing/2014/main" id="{D55718EE-9429-488C-9E55-DB2D2969D23E}"/>
            </a:ext>
          </a:extLst>
        </xdr:cNvPr>
        <xdr:cNvSpPr/>
      </xdr:nvSpPr>
      <xdr:spPr>
        <a:xfrm>
          <a:off x="12763500" y="94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1683</xdr:rowOff>
    </xdr:from>
    <xdr:ext cx="534377" cy="259045"/>
    <xdr:sp macro="" textlink="">
      <xdr:nvSpPr>
        <xdr:cNvPr id="607" name="テキスト ボックス 606">
          <a:extLst>
            <a:ext uri="{FF2B5EF4-FFF2-40B4-BE49-F238E27FC236}">
              <a16:creationId xmlns:a16="http://schemas.microsoft.com/office/drawing/2014/main" id="{4C2F28E9-5903-4850-B905-24E71B0BB239}"/>
            </a:ext>
          </a:extLst>
        </xdr:cNvPr>
        <xdr:cNvSpPr txBox="1"/>
      </xdr:nvSpPr>
      <xdr:spPr>
        <a:xfrm>
          <a:off x="12547111" y="925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D3170CA3-B482-438A-8175-87E73747A40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2189499D-7A53-4F31-95EC-8C1716B3C2E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6E36083E-359F-4A3A-98DC-7646559EC61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AC10B960-8A32-490E-90E6-CD7D2B2CA0B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BE41C1E-EA06-4D3B-9D7D-75EFD387B48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C339F6D4-22FD-4EDA-BDC7-6421B8C6BAC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FD85E4DD-75FF-44D4-A895-1C15E23E8C1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34996A82-7B05-4250-A4CC-BED9C0159AE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D23C2880-2E41-4277-9B69-8EC980B7165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BE12E256-1DB6-4063-8782-C3757DC4349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EAD4644C-BE43-4524-82BF-52539033A2E2}"/>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DC9BE8C9-DF61-4FEC-818D-766CF9865D3E}"/>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1B44E775-1F5E-4E38-8019-0F842BC10BA9}"/>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1AF5814C-66E8-4540-8BBC-423DF3E5DE1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1FF16E22-4B69-493C-8928-FB2856990211}"/>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8C644632-9C07-47FD-82E2-3C955A41ED6A}"/>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BEEA8026-870C-4354-8C8B-B24CAF382CE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D9EEAB5B-4668-4492-863D-B3263C126D4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997300D6-A3C9-4A10-9727-3CF531DA021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B9299F0B-F9C2-470B-ACD1-26CB843DF444}"/>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160AAA46-01BC-4219-8965-E6F704AB5583}"/>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BBA0564-DE7B-4EA9-AF86-A42F9E0CB1AC}"/>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F56257FB-5714-44B0-B3E8-5FC3D2829CAF}"/>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963E66C7-060D-4D88-966C-C0E38CB9A8A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160657</xdr:rowOff>
    </xdr:from>
    <xdr:to>
      <xdr:col>85</xdr:col>
      <xdr:colOff>127000</xdr:colOff>
      <xdr:row>78</xdr:row>
      <xdr:rowOff>24332</xdr:rowOff>
    </xdr:to>
    <xdr:cxnSp macro="">
      <xdr:nvCxnSpPr>
        <xdr:cNvPr id="632" name="直線コネクタ 631">
          <a:extLst>
            <a:ext uri="{FF2B5EF4-FFF2-40B4-BE49-F238E27FC236}">
              <a16:creationId xmlns:a16="http://schemas.microsoft.com/office/drawing/2014/main" id="{E2E66DE1-631B-4287-950F-CA83ED5D902E}"/>
            </a:ext>
          </a:extLst>
        </xdr:cNvPr>
        <xdr:cNvCxnSpPr/>
      </xdr:nvCxnSpPr>
      <xdr:spPr>
        <a:xfrm>
          <a:off x="15481300" y="13362307"/>
          <a:ext cx="838200" cy="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345FE18A-A131-4064-B15A-A8ECAF0793E4}"/>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10FC32B9-36A1-4469-B07D-AF2FEB30B782}"/>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71498</xdr:rowOff>
    </xdr:from>
    <xdr:to>
      <xdr:col>81</xdr:col>
      <xdr:colOff>50800</xdr:colOff>
      <xdr:row>77</xdr:row>
      <xdr:rowOff>160657</xdr:rowOff>
    </xdr:to>
    <xdr:cxnSp macro="">
      <xdr:nvCxnSpPr>
        <xdr:cNvPr id="635" name="直線コネクタ 634">
          <a:extLst>
            <a:ext uri="{FF2B5EF4-FFF2-40B4-BE49-F238E27FC236}">
              <a16:creationId xmlns:a16="http://schemas.microsoft.com/office/drawing/2014/main" id="{AAA30689-27BE-49E2-A17F-FEF8F28F40CC}"/>
            </a:ext>
          </a:extLst>
        </xdr:cNvPr>
        <xdr:cNvCxnSpPr/>
      </xdr:nvCxnSpPr>
      <xdr:spPr>
        <a:xfrm>
          <a:off x="14592300" y="13273148"/>
          <a:ext cx="889000" cy="8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2E629EFD-80B8-4DA8-B14D-02F49A360A89}"/>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7" name="テキスト ボックス 636">
          <a:extLst>
            <a:ext uri="{FF2B5EF4-FFF2-40B4-BE49-F238E27FC236}">
              <a16:creationId xmlns:a16="http://schemas.microsoft.com/office/drawing/2014/main" id="{73A5EC9A-F50E-475B-BF72-01DBEDAF314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71498</xdr:rowOff>
    </xdr:from>
    <xdr:to>
      <xdr:col>76</xdr:col>
      <xdr:colOff>114300</xdr:colOff>
      <xdr:row>77</xdr:row>
      <xdr:rowOff>161051</xdr:rowOff>
    </xdr:to>
    <xdr:cxnSp macro="">
      <xdr:nvCxnSpPr>
        <xdr:cNvPr id="638" name="直線コネクタ 637">
          <a:extLst>
            <a:ext uri="{FF2B5EF4-FFF2-40B4-BE49-F238E27FC236}">
              <a16:creationId xmlns:a16="http://schemas.microsoft.com/office/drawing/2014/main" id="{7850246D-332D-43B2-8DE0-791145EBF262}"/>
            </a:ext>
          </a:extLst>
        </xdr:cNvPr>
        <xdr:cNvCxnSpPr/>
      </xdr:nvCxnSpPr>
      <xdr:spPr>
        <a:xfrm flipV="1">
          <a:off x="13703300" y="13273148"/>
          <a:ext cx="889000" cy="8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BBE74E8C-4022-4368-B823-665CA0522D56}"/>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a16="http://schemas.microsoft.com/office/drawing/2014/main" id="{E7E96A41-FA51-4119-AE06-7F1A10AB6089}"/>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161051</xdr:rowOff>
    </xdr:from>
    <xdr:to>
      <xdr:col>71</xdr:col>
      <xdr:colOff>177800</xdr:colOff>
      <xdr:row>78</xdr:row>
      <xdr:rowOff>22445</xdr:rowOff>
    </xdr:to>
    <xdr:cxnSp macro="">
      <xdr:nvCxnSpPr>
        <xdr:cNvPr id="641" name="直線コネクタ 640">
          <a:extLst>
            <a:ext uri="{FF2B5EF4-FFF2-40B4-BE49-F238E27FC236}">
              <a16:creationId xmlns:a16="http://schemas.microsoft.com/office/drawing/2014/main" id="{76722380-81FB-485A-A6BC-A6C733269C18}"/>
            </a:ext>
          </a:extLst>
        </xdr:cNvPr>
        <xdr:cNvCxnSpPr/>
      </xdr:nvCxnSpPr>
      <xdr:spPr>
        <a:xfrm flipV="1">
          <a:off x="12814300" y="13362701"/>
          <a:ext cx="889000" cy="3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9FFFD511-647B-4468-B7F8-8ADA11E25A73}"/>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a:extLst>
            <a:ext uri="{FF2B5EF4-FFF2-40B4-BE49-F238E27FC236}">
              <a16:creationId xmlns:a16="http://schemas.microsoft.com/office/drawing/2014/main" id="{BFCD7AE9-38C3-4467-9727-0537E74C15E4}"/>
            </a:ext>
          </a:extLst>
        </xdr:cNvPr>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8AD5B229-E322-49D5-91EB-E1959E5EB5EE}"/>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58168063-E0F2-46F1-AA16-457847C1D5CD}"/>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62BEF4FF-E17A-4043-BDA0-84DB1A44501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E29C9A7E-9DFD-4F56-BD09-5FC9A544333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A7EF5F11-F76E-4AA6-AC22-EC00EC44A34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AE989121-BFBA-422E-98A1-BB12E148EB2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499565DD-2978-49AA-8724-474E7DFFFA7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144982</xdr:rowOff>
    </xdr:from>
    <xdr:to>
      <xdr:col>85</xdr:col>
      <xdr:colOff>177800</xdr:colOff>
      <xdr:row>78</xdr:row>
      <xdr:rowOff>75132</xdr:rowOff>
    </xdr:to>
    <xdr:sp macro="" textlink="">
      <xdr:nvSpPr>
        <xdr:cNvPr id="651" name="楕円 650">
          <a:extLst>
            <a:ext uri="{FF2B5EF4-FFF2-40B4-BE49-F238E27FC236}">
              <a16:creationId xmlns:a16="http://schemas.microsoft.com/office/drawing/2014/main" id="{D42A59E3-3068-4157-A40A-C842687704CA}"/>
            </a:ext>
          </a:extLst>
        </xdr:cNvPr>
        <xdr:cNvSpPr/>
      </xdr:nvSpPr>
      <xdr:spPr>
        <a:xfrm>
          <a:off x="16268700" y="133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96680</xdr:rowOff>
    </xdr:from>
    <xdr:ext cx="378565" cy="259045"/>
    <xdr:sp macro="" textlink="">
      <xdr:nvSpPr>
        <xdr:cNvPr id="652" name="災害復旧費該当値テキスト">
          <a:extLst>
            <a:ext uri="{FF2B5EF4-FFF2-40B4-BE49-F238E27FC236}">
              <a16:creationId xmlns:a16="http://schemas.microsoft.com/office/drawing/2014/main" id="{D587795A-CAC1-4E0B-9900-51AB89ABD536}"/>
            </a:ext>
          </a:extLst>
        </xdr:cNvPr>
        <xdr:cNvSpPr txBox="1"/>
      </xdr:nvSpPr>
      <xdr:spPr>
        <a:xfrm>
          <a:off x="16370300" y="1329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109857</xdr:rowOff>
    </xdr:from>
    <xdr:to>
      <xdr:col>81</xdr:col>
      <xdr:colOff>101600</xdr:colOff>
      <xdr:row>78</xdr:row>
      <xdr:rowOff>40007</xdr:rowOff>
    </xdr:to>
    <xdr:sp macro="" textlink="">
      <xdr:nvSpPr>
        <xdr:cNvPr id="653" name="楕円 652">
          <a:extLst>
            <a:ext uri="{FF2B5EF4-FFF2-40B4-BE49-F238E27FC236}">
              <a16:creationId xmlns:a16="http://schemas.microsoft.com/office/drawing/2014/main" id="{965207FC-617F-4138-9CA8-1C37A45B64AE}"/>
            </a:ext>
          </a:extLst>
        </xdr:cNvPr>
        <xdr:cNvSpPr/>
      </xdr:nvSpPr>
      <xdr:spPr>
        <a:xfrm>
          <a:off x="15430500" y="133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56534</xdr:rowOff>
    </xdr:from>
    <xdr:ext cx="469744" cy="259045"/>
    <xdr:sp macro="" textlink="">
      <xdr:nvSpPr>
        <xdr:cNvPr id="654" name="テキスト ボックス 653">
          <a:extLst>
            <a:ext uri="{FF2B5EF4-FFF2-40B4-BE49-F238E27FC236}">
              <a16:creationId xmlns:a16="http://schemas.microsoft.com/office/drawing/2014/main" id="{A0ED671E-653B-4C4A-9D34-1EB3C6E99C9F}"/>
            </a:ext>
          </a:extLst>
        </xdr:cNvPr>
        <xdr:cNvSpPr txBox="1"/>
      </xdr:nvSpPr>
      <xdr:spPr>
        <a:xfrm>
          <a:off x="15246428" y="1308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20698</xdr:rowOff>
    </xdr:from>
    <xdr:to>
      <xdr:col>76</xdr:col>
      <xdr:colOff>165100</xdr:colOff>
      <xdr:row>77</xdr:row>
      <xdr:rowOff>122298</xdr:rowOff>
    </xdr:to>
    <xdr:sp macro="" textlink="">
      <xdr:nvSpPr>
        <xdr:cNvPr id="655" name="楕円 654">
          <a:extLst>
            <a:ext uri="{FF2B5EF4-FFF2-40B4-BE49-F238E27FC236}">
              <a16:creationId xmlns:a16="http://schemas.microsoft.com/office/drawing/2014/main" id="{911F4866-2372-4A23-8601-D22993E03AA7}"/>
            </a:ext>
          </a:extLst>
        </xdr:cNvPr>
        <xdr:cNvSpPr/>
      </xdr:nvSpPr>
      <xdr:spPr>
        <a:xfrm>
          <a:off x="14541500" y="132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138825</xdr:rowOff>
    </xdr:from>
    <xdr:ext cx="534377" cy="259045"/>
    <xdr:sp macro="" textlink="">
      <xdr:nvSpPr>
        <xdr:cNvPr id="656" name="テキスト ボックス 655">
          <a:extLst>
            <a:ext uri="{FF2B5EF4-FFF2-40B4-BE49-F238E27FC236}">
              <a16:creationId xmlns:a16="http://schemas.microsoft.com/office/drawing/2014/main" id="{3BE6084A-7CDE-4EAF-A50B-10EC4821A8C9}"/>
            </a:ext>
          </a:extLst>
        </xdr:cNvPr>
        <xdr:cNvSpPr txBox="1"/>
      </xdr:nvSpPr>
      <xdr:spPr>
        <a:xfrm>
          <a:off x="14325111" y="129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110251</xdr:rowOff>
    </xdr:from>
    <xdr:to>
      <xdr:col>72</xdr:col>
      <xdr:colOff>38100</xdr:colOff>
      <xdr:row>78</xdr:row>
      <xdr:rowOff>40401</xdr:rowOff>
    </xdr:to>
    <xdr:sp macro="" textlink="">
      <xdr:nvSpPr>
        <xdr:cNvPr id="657" name="楕円 656">
          <a:extLst>
            <a:ext uri="{FF2B5EF4-FFF2-40B4-BE49-F238E27FC236}">
              <a16:creationId xmlns:a16="http://schemas.microsoft.com/office/drawing/2014/main" id="{636D9D9D-C9B9-42B1-A59B-76DD02F13439}"/>
            </a:ext>
          </a:extLst>
        </xdr:cNvPr>
        <xdr:cNvSpPr/>
      </xdr:nvSpPr>
      <xdr:spPr>
        <a:xfrm>
          <a:off x="13652500" y="133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56928</xdr:rowOff>
    </xdr:from>
    <xdr:ext cx="469744" cy="259045"/>
    <xdr:sp macro="" textlink="">
      <xdr:nvSpPr>
        <xdr:cNvPr id="658" name="テキスト ボックス 657">
          <a:extLst>
            <a:ext uri="{FF2B5EF4-FFF2-40B4-BE49-F238E27FC236}">
              <a16:creationId xmlns:a16="http://schemas.microsoft.com/office/drawing/2014/main" id="{544E31C8-F712-4EB8-ACDC-E05649743598}"/>
            </a:ext>
          </a:extLst>
        </xdr:cNvPr>
        <xdr:cNvSpPr txBox="1"/>
      </xdr:nvSpPr>
      <xdr:spPr>
        <a:xfrm>
          <a:off x="13468428" y="130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143095</xdr:rowOff>
    </xdr:from>
    <xdr:to>
      <xdr:col>67</xdr:col>
      <xdr:colOff>101600</xdr:colOff>
      <xdr:row>78</xdr:row>
      <xdr:rowOff>73245</xdr:rowOff>
    </xdr:to>
    <xdr:sp macro="" textlink="">
      <xdr:nvSpPr>
        <xdr:cNvPr id="659" name="楕円 658">
          <a:extLst>
            <a:ext uri="{FF2B5EF4-FFF2-40B4-BE49-F238E27FC236}">
              <a16:creationId xmlns:a16="http://schemas.microsoft.com/office/drawing/2014/main" id="{EA68A4C5-C45C-41BE-940C-68DB65699898}"/>
            </a:ext>
          </a:extLst>
        </xdr:cNvPr>
        <xdr:cNvSpPr/>
      </xdr:nvSpPr>
      <xdr:spPr>
        <a:xfrm>
          <a:off x="12763500" y="13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64372</xdr:rowOff>
    </xdr:from>
    <xdr:ext cx="378565" cy="259045"/>
    <xdr:sp macro="" textlink="">
      <xdr:nvSpPr>
        <xdr:cNvPr id="660" name="テキスト ボックス 659">
          <a:extLst>
            <a:ext uri="{FF2B5EF4-FFF2-40B4-BE49-F238E27FC236}">
              <a16:creationId xmlns:a16="http://schemas.microsoft.com/office/drawing/2014/main" id="{518E8000-FF68-4DDE-9653-AEBB7EC5F9DC}"/>
            </a:ext>
          </a:extLst>
        </xdr:cNvPr>
        <xdr:cNvSpPr txBox="1"/>
      </xdr:nvSpPr>
      <xdr:spPr>
        <a:xfrm>
          <a:off x="12625017" y="134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3A46AAB4-9AEC-4E4D-9F05-803A2AE455B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87283CD0-F47F-4952-9BAB-61DC530FB45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B9F4A030-7D50-4F80-86C8-31F89CBB44F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4142B113-1216-4DB9-9852-6B2DCABF874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9803E794-2670-4EEC-8334-DA5811032E9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6A352881-7A96-4E50-AD30-0EA6C540593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630B5919-61E8-4674-9FC3-370479CC117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FE1AD6A5-270A-48C9-8F17-D1BE49CFCCD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97B5BC5B-6E04-4498-9909-C290AB04F30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69184C7F-0C62-4C3F-879F-9DCD71CF1A2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FF584BCF-49E5-4D65-A37B-E0F63CAB59F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95FEB3E0-5FCE-4BFC-A6AF-1D14E979DCE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778392B-E694-4E3A-BAF5-5CF97F11841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8A06CDBD-C8E1-4426-9FDD-FC710D69D00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B668E0EF-CBC7-417E-B736-8C2B8BFC690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7E7CA188-11E0-4BF3-AA2A-2B52F5BB62F9}"/>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6973B94E-387E-4C33-AE3A-7E4AEAB1B3E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5B23B28F-BCFE-4E0D-974A-867630D9153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F707B17D-2AEE-437F-A894-7F14C9317D0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41CC5A1E-381A-4460-BEE9-C4FB3AD9419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E6032FFC-274F-4005-A67A-E0898C7CB65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F21777B-DF1C-41F7-998B-7719F229714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6CF947A9-9117-4144-B790-51608748B11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14B70962-E53B-4C43-94D6-2E40FF53FA72}"/>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4C01C88B-6061-4FF3-A50D-684EAFCD7451}"/>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18F2B9D5-A0CB-4803-B8DA-7EA72A8F28F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CFD12250-85A4-4E21-BC06-1DDE02E93649}"/>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62BBB558-7C53-45C8-A0E4-6EBD26200793}"/>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138945</xdr:rowOff>
    </xdr:from>
    <xdr:to>
      <xdr:col>85</xdr:col>
      <xdr:colOff>127000</xdr:colOff>
      <xdr:row>96</xdr:row>
      <xdr:rowOff>161905</xdr:rowOff>
    </xdr:to>
    <xdr:cxnSp macro="">
      <xdr:nvCxnSpPr>
        <xdr:cNvPr id="689" name="直線コネクタ 688">
          <a:extLst>
            <a:ext uri="{FF2B5EF4-FFF2-40B4-BE49-F238E27FC236}">
              <a16:creationId xmlns:a16="http://schemas.microsoft.com/office/drawing/2014/main" id="{EE57A02F-97F9-4AA8-81E6-7AE0847DB98C}"/>
            </a:ext>
          </a:extLst>
        </xdr:cNvPr>
        <xdr:cNvCxnSpPr/>
      </xdr:nvCxnSpPr>
      <xdr:spPr>
        <a:xfrm flipV="1">
          <a:off x="15481300" y="16598145"/>
          <a:ext cx="8382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a16="http://schemas.microsoft.com/office/drawing/2014/main" id="{7ACCE5EA-0337-4C70-8467-9D79CEA5DC0A}"/>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81697F01-632B-497B-A3F4-B52EAB6843D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137750</xdr:rowOff>
    </xdr:from>
    <xdr:to>
      <xdr:col>81</xdr:col>
      <xdr:colOff>50800</xdr:colOff>
      <xdr:row>96</xdr:row>
      <xdr:rowOff>161905</xdr:rowOff>
    </xdr:to>
    <xdr:cxnSp macro="">
      <xdr:nvCxnSpPr>
        <xdr:cNvPr id="692" name="直線コネクタ 691">
          <a:extLst>
            <a:ext uri="{FF2B5EF4-FFF2-40B4-BE49-F238E27FC236}">
              <a16:creationId xmlns:a16="http://schemas.microsoft.com/office/drawing/2014/main" id="{970D7F86-8C69-4386-A204-912E40C14F25}"/>
            </a:ext>
          </a:extLst>
        </xdr:cNvPr>
        <xdr:cNvCxnSpPr/>
      </xdr:nvCxnSpPr>
      <xdr:spPr>
        <a:xfrm>
          <a:off x="14592300" y="1659695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718BA09D-2D8C-401F-B9E9-61F814CBB90E}"/>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23551B90-B7B8-46F8-B9AE-205EC6FA771F}"/>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137750</xdr:rowOff>
    </xdr:from>
    <xdr:to>
      <xdr:col>76</xdr:col>
      <xdr:colOff>114300</xdr:colOff>
      <xdr:row>96</xdr:row>
      <xdr:rowOff>145735</xdr:rowOff>
    </xdr:to>
    <xdr:cxnSp macro="">
      <xdr:nvCxnSpPr>
        <xdr:cNvPr id="695" name="直線コネクタ 694">
          <a:extLst>
            <a:ext uri="{FF2B5EF4-FFF2-40B4-BE49-F238E27FC236}">
              <a16:creationId xmlns:a16="http://schemas.microsoft.com/office/drawing/2014/main" id="{728DD47D-284B-4396-9380-49F4D046B233}"/>
            </a:ext>
          </a:extLst>
        </xdr:cNvPr>
        <xdr:cNvCxnSpPr/>
      </xdr:nvCxnSpPr>
      <xdr:spPr>
        <a:xfrm flipV="1">
          <a:off x="13703300" y="16596950"/>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1C1167C3-F53B-4850-A916-CF6F1D4D7908}"/>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a:extLst>
            <a:ext uri="{FF2B5EF4-FFF2-40B4-BE49-F238E27FC236}">
              <a16:creationId xmlns:a16="http://schemas.microsoft.com/office/drawing/2014/main" id="{820AED10-5BB6-4569-8561-1C940470F977}"/>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145735</xdr:rowOff>
    </xdr:from>
    <xdr:to>
      <xdr:col>71</xdr:col>
      <xdr:colOff>177800</xdr:colOff>
      <xdr:row>97</xdr:row>
      <xdr:rowOff>3691</xdr:rowOff>
    </xdr:to>
    <xdr:cxnSp macro="">
      <xdr:nvCxnSpPr>
        <xdr:cNvPr id="698" name="直線コネクタ 697">
          <a:extLst>
            <a:ext uri="{FF2B5EF4-FFF2-40B4-BE49-F238E27FC236}">
              <a16:creationId xmlns:a16="http://schemas.microsoft.com/office/drawing/2014/main" id="{D9CA14DF-2057-4894-BC1F-4B71594C8663}"/>
            </a:ext>
          </a:extLst>
        </xdr:cNvPr>
        <xdr:cNvCxnSpPr/>
      </xdr:nvCxnSpPr>
      <xdr:spPr>
        <a:xfrm flipV="1">
          <a:off x="12814300" y="16604935"/>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EB7B10A8-566F-46A3-8E3D-953A88DD7C07}"/>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a:extLst>
            <a:ext uri="{FF2B5EF4-FFF2-40B4-BE49-F238E27FC236}">
              <a16:creationId xmlns:a16="http://schemas.microsoft.com/office/drawing/2014/main" id="{C589D146-CF38-4EB6-B7F4-B56BC3B6EDAD}"/>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1081B057-F279-4919-8FE6-1BFD6C4345EA}"/>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2BD9AC20-0BEA-4C4A-ABC9-993F29421BB4}"/>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183C39A-92A6-4765-BD42-CFDE867421B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BB916E3-D54A-4EB4-A471-556AD2815A6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21778C6-A752-4553-8144-65EDF4F1B13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E7075B45-7829-4D42-B4AA-6E403797892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3230479-8749-45A2-A2B7-E6747D97C99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88145</xdr:rowOff>
    </xdr:from>
    <xdr:to>
      <xdr:col>85</xdr:col>
      <xdr:colOff>177800</xdr:colOff>
      <xdr:row>97</xdr:row>
      <xdr:rowOff>18295</xdr:rowOff>
    </xdr:to>
    <xdr:sp macro="" textlink="">
      <xdr:nvSpPr>
        <xdr:cNvPr id="708" name="楕円 707">
          <a:extLst>
            <a:ext uri="{FF2B5EF4-FFF2-40B4-BE49-F238E27FC236}">
              <a16:creationId xmlns:a16="http://schemas.microsoft.com/office/drawing/2014/main" id="{0B6C2E50-2820-4A7D-B17E-ABB0122BBADA}"/>
            </a:ext>
          </a:extLst>
        </xdr:cNvPr>
        <xdr:cNvSpPr/>
      </xdr:nvSpPr>
      <xdr:spPr>
        <a:xfrm>
          <a:off x="16268700" y="1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111022</xdr:rowOff>
    </xdr:from>
    <xdr:ext cx="534377" cy="259045"/>
    <xdr:sp macro="" textlink="">
      <xdr:nvSpPr>
        <xdr:cNvPr id="709" name="公債費該当値テキスト">
          <a:extLst>
            <a:ext uri="{FF2B5EF4-FFF2-40B4-BE49-F238E27FC236}">
              <a16:creationId xmlns:a16="http://schemas.microsoft.com/office/drawing/2014/main" id="{6DE81CE0-5D73-44F8-B87F-0450B7A179E5}"/>
            </a:ext>
          </a:extLst>
        </xdr:cNvPr>
        <xdr:cNvSpPr txBox="1"/>
      </xdr:nvSpPr>
      <xdr:spPr>
        <a:xfrm>
          <a:off x="16370300" y="163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111105</xdr:rowOff>
    </xdr:from>
    <xdr:to>
      <xdr:col>81</xdr:col>
      <xdr:colOff>101600</xdr:colOff>
      <xdr:row>97</xdr:row>
      <xdr:rowOff>41255</xdr:rowOff>
    </xdr:to>
    <xdr:sp macro="" textlink="">
      <xdr:nvSpPr>
        <xdr:cNvPr id="710" name="楕円 709">
          <a:extLst>
            <a:ext uri="{FF2B5EF4-FFF2-40B4-BE49-F238E27FC236}">
              <a16:creationId xmlns:a16="http://schemas.microsoft.com/office/drawing/2014/main" id="{09ED26B2-AFA8-42E9-B5E7-F66D189D14E2}"/>
            </a:ext>
          </a:extLst>
        </xdr:cNvPr>
        <xdr:cNvSpPr/>
      </xdr:nvSpPr>
      <xdr:spPr>
        <a:xfrm>
          <a:off x="15430500" y="165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32382</xdr:rowOff>
    </xdr:from>
    <xdr:ext cx="534377" cy="259045"/>
    <xdr:sp macro="" textlink="">
      <xdr:nvSpPr>
        <xdr:cNvPr id="711" name="テキスト ボックス 710">
          <a:extLst>
            <a:ext uri="{FF2B5EF4-FFF2-40B4-BE49-F238E27FC236}">
              <a16:creationId xmlns:a16="http://schemas.microsoft.com/office/drawing/2014/main" id="{24D4DC76-6C01-462D-AF3F-6ABA7012BEA8}"/>
            </a:ext>
          </a:extLst>
        </xdr:cNvPr>
        <xdr:cNvSpPr txBox="1"/>
      </xdr:nvSpPr>
      <xdr:spPr>
        <a:xfrm>
          <a:off x="15214111" y="166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86950</xdr:rowOff>
    </xdr:from>
    <xdr:to>
      <xdr:col>76</xdr:col>
      <xdr:colOff>165100</xdr:colOff>
      <xdr:row>97</xdr:row>
      <xdr:rowOff>17100</xdr:rowOff>
    </xdr:to>
    <xdr:sp macro="" textlink="">
      <xdr:nvSpPr>
        <xdr:cNvPr id="712" name="楕円 711">
          <a:extLst>
            <a:ext uri="{FF2B5EF4-FFF2-40B4-BE49-F238E27FC236}">
              <a16:creationId xmlns:a16="http://schemas.microsoft.com/office/drawing/2014/main" id="{2372554F-1284-4F2D-A0E4-B4FD2B05E27A}"/>
            </a:ext>
          </a:extLst>
        </xdr:cNvPr>
        <xdr:cNvSpPr/>
      </xdr:nvSpPr>
      <xdr:spPr>
        <a:xfrm>
          <a:off x="14541500" y="165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33627</xdr:rowOff>
    </xdr:from>
    <xdr:ext cx="534377" cy="259045"/>
    <xdr:sp macro="" textlink="">
      <xdr:nvSpPr>
        <xdr:cNvPr id="713" name="テキスト ボックス 712">
          <a:extLst>
            <a:ext uri="{FF2B5EF4-FFF2-40B4-BE49-F238E27FC236}">
              <a16:creationId xmlns:a16="http://schemas.microsoft.com/office/drawing/2014/main" id="{9BD215BE-425A-4394-8E62-1A013AD642BC}"/>
            </a:ext>
          </a:extLst>
        </xdr:cNvPr>
        <xdr:cNvSpPr txBox="1"/>
      </xdr:nvSpPr>
      <xdr:spPr>
        <a:xfrm>
          <a:off x="14325111" y="163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94935</xdr:rowOff>
    </xdr:from>
    <xdr:to>
      <xdr:col>72</xdr:col>
      <xdr:colOff>38100</xdr:colOff>
      <xdr:row>97</xdr:row>
      <xdr:rowOff>25085</xdr:rowOff>
    </xdr:to>
    <xdr:sp macro="" textlink="">
      <xdr:nvSpPr>
        <xdr:cNvPr id="714" name="楕円 713">
          <a:extLst>
            <a:ext uri="{FF2B5EF4-FFF2-40B4-BE49-F238E27FC236}">
              <a16:creationId xmlns:a16="http://schemas.microsoft.com/office/drawing/2014/main" id="{DA66C3C6-24A4-4105-B01C-1AFF3ED13350}"/>
            </a:ext>
          </a:extLst>
        </xdr:cNvPr>
        <xdr:cNvSpPr/>
      </xdr:nvSpPr>
      <xdr:spPr>
        <a:xfrm>
          <a:off x="13652500" y="165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41612</xdr:rowOff>
    </xdr:from>
    <xdr:ext cx="534377" cy="259045"/>
    <xdr:sp macro="" textlink="">
      <xdr:nvSpPr>
        <xdr:cNvPr id="715" name="テキスト ボックス 714">
          <a:extLst>
            <a:ext uri="{FF2B5EF4-FFF2-40B4-BE49-F238E27FC236}">
              <a16:creationId xmlns:a16="http://schemas.microsoft.com/office/drawing/2014/main" id="{E031BF1E-17CB-4213-88C4-19C822118CA5}"/>
            </a:ext>
          </a:extLst>
        </xdr:cNvPr>
        <xdr:cNvSpPr txBox="1"/>
      </xdr:nvSpPr>
      <xdr:spPr>
        <a:xfrm>
          <a:off x="13436111" y="163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124341</xdr:rowOff>
    </xdr:from>
    <xdr:to>
      <xdr:col>67</xdr:col>
      <xdr:colOff>101600</xdr:colOff>
      <xdr:row>97</xdr:row>
      <xdr:rowOff>54491</xdr:rowOff>
    </xdr:to>
    <xdr:sp macro="" textlink="">
      <xdr:nvSpPr>
        <xdr:cNvPr id="716" name="楕円 715">
          <a:extLst>
            <a:ext uri="{FF2B5EF4-FFF2-40B4-BE49-F238E27FC236}">
              <a16:creationId xmlns:a16="http://schemas.microsoft.com/office/drawing/2014/main" id="{A3C39FDB-25A9-473F-9E3A-31492423F938}"/>
            </a:ext>
          </a:extLst>
        </xdr:cNvPr>
        <xdr:cNvSpPr/>
      </xdr:nvSpPr>
      <xdr:spPr>
        <a:xfrm>
          <a:off x="12763500" y="165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45618</xdr:rowOff>
    </xdr:from>
    <xdr:ext cx="534377" cy="259045"/>
    <xdr:sp macro="" textlink="">
      <xdr:nvSpPr>
        <xdr:cNvPr id="717" name="テキスト ボックス 716">
          <a:extLst>
            <a:ext uri="{FF2B5EF4-FFF2-40B4-BE49-F238E27FC236}">
              <a16:creationId xmlns:a16="http://schemas.microsoft.com/office/drawing/2014/main" id="{99AE9B7B-AF96-4BA6-A8BA-D63A7417E4AB}"/>
            </a:ext>
          </a:extLst>
        </xdr:cNvPr>
        <xdr:cNvSpPr txBox="1"/>
      </xdr:nvSpPr>
      <xdr:spPr>
        <a:xfrm>
          <a:off x="12547111" y="166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2435D6DE-E541-4E7E-A2DC-5AC69CDE467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F8A0ED68-143B-4FBA-86EC-8EA62EBC59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B960D544-2F81-4473-9C40-B560D0C577A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13827FB3-C768-4CF3-80B6-1ADFF23C65C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7138596B-6F41-4000-9289-7C26D57CB6E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767EE7E6-F57C-4FA5-87F8-9906B803265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3FA3BCC2-4232-4ECA-B973-04618F6FD59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BF3EAF28-91C9-4AAB-9D63-5785314F7FF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8032F542-BC0E-4D67-AF95-B2D8809C6AC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2AB51A62-3C65-4D70-8B3A-C782FCE7F31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8741D498-1A1B-4A10-AB2C-622C1351A11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4BF2207D-6CAF-47CF-9760-469176E7291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6229EF5F-62CF-44A3-BC4E-6EB37BD6ABE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80837961-7D41-4A9C-A58C-FF553A3F5A07}"/>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A8C7F644-3A71-4C06-9BD2-EAB01273D6B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2397081C-653B-42F0-93D6-C63CAEE6879B}"/>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EF5564A6-6304-40C6-B5B1-DF4E78727B8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9AE25AE6-4075-4157-8183-D5AC61E806C7}"/>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9B932056-9DBF-4091-ACCF-8D3DBFEA4C5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3618D8B5-8F16-4E9B-A991-D85B4C8C667B}"/>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7EF691DE-3DA9-4D5E-B165-CAE96E03FF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D3F414B1-55D0-4A89-928F-336A89FFFFCC}"/>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4ED411B9-686C-4BD7-BD84-D67DA3DBAE76}"/>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80AC892F-BC3B-4B7B-B8B3-F78B7232A54B}"/>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ACCDF36E-1015-4074-A6EA-CC2C8E0A4BF8}"/>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3BCD42B1-2F39-4C33-A79F-24FC0DB3F9CB}"/>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3A5164D2-07E1-449E-921A-C122AFA31557}"/>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84B8C38C-74E8-4458-92BF-D51FA53882CA}"/>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3B0CFA24-9DD5-49F5-9D2F-1CBB86F4D45C}"/>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28F15B16-1D54-40B4-9462-4DA500BAC26D}"/>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BFA71CDB-3C84-471D-8915-219F19A82557}"/>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335847BA-A5AE-443D-93DE-BAE5863A5F93}"/>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741ABD29-AF31-4164-9921-D9AF69958278}"/>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89EF74FB-360F-4286-A9EA-925922276B76}"/>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2EA89AB7-299F-4954-A5CE-48DCDFB0B7FE}"/>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C9FA566D-4D85-4866-8E69-924E7DE180A2}"/>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1B23E1EC-51B3-48A7-9D6F-E8B270FDB2A7}"/>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28106374-8BDC-413B-80C3-A6B5AD90D3DB}"/>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4E814704-25CA-40D5-B3E8-33432D96FDA8}"/>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6F4FD777-A26D-43C9-B3EE-9F403639A0DD}"/>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CD4BAA4-4236-42C7-8E74-BA1DB60EF39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BC82CBC3-EDAC-45B0-B365-B878B01AC54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59048BC-36E9-4951-9C22-B6BEE55CE0D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B3E493EF-3B7B-4F8F-AE65-E43CFE7A66B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37066C8A-DDCD-4E2E-8FFF-58B8A4CCBB7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297FEA59-9D3D-4DA8-A449-BB729DE4F42C}"/>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20AE79F5-8ED6-496E-933B-0BB7205D5AA6}"/>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F2F77FC6-3473-4477-ACAC-29573B4EEBC2}"/>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B67AB151-A2FB-4501-B85D-3584D828FBD1}"/>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4302A74D-8F39-4B93-BC8D-C67FE90C2B9E}"/>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6C070840-95F2-415E-B3D4-A517458DA17C}"/>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C5152868-3489-478A-870C-1A9191EAB83A}"/>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18BA1B3B-1BA5-4091-AFD2-675951E1B29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3F672773-6A15-4366-91D4-CF4A263B359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572D998E-8A9D-4493-88CE-5BBE3F9E8BEE}"/>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F7EBA494-3AD5-468D-A06A-4ADB71E0157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32E8640A-E616-4C68-AD63-B1B5FE6D779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30AA7182-9425-4927-A479-788EEFC763B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DD95D403-6849-442E-9527-BC99A6859A1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672BF298-F4A0-4EB0-B6AA-122DF7CACEA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98991139-F39A-4E38-8626-13775C59C67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484D9713-0D4C-4E2D-BB08-BE67F400A36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4EB7DE5B-CA66-4AFF-BAA6-7A4FFE7B8B2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EBB776BF-9335-452D-BD9C-9B093BC85E2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977C5E85-8A07-4E80-8EB8-3BA883927E4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69DCF719-A873-4205-8C91-16FAD22745C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A842419C-9442-432E-A258-FBF27EBC218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690F82B3-7EDC-491C-8AEE-93DEE22C348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8C4D92CD-8538-4F65-A527-5A216344F0C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E75FB3A7-2DD2-4AB4-B177-EBD8C13B402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53974E62-FED6-4210-975C-37036BBEFE2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761552E7-D074-4FB6-B17C-A06344E4041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FCCC2915-47BE-4C59-82D7-042620AC859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D98A1B5F-9258-4197-BEF0-E6974E14ADD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E34CB408-5E1A-4458-90FA-88906BDCD3D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4F4B1FFB-8660-43CF-B5EB-0416AF338B5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5C0A77D5-66EA-42E8-B8E1-4B6D6C70A0A2}"/>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B90D94D9-5060-417E-920B-E28ACBB34C1C}"/>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E1CDF221-4BB5-47A9-9610-69770517A8A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30F37BC0-1B63-497E-9A62-90D862F2889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B6797851-6172-4737-86F5-A0C0848747F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B0ACB0ED-7CC8-4693-8689-1515706E0A7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362A3A00-8B80-47F7-80ED-9444099D351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144E3D53-A48A-47CD-B7C8-E0BCB47B38D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A09E3DD4-FAC4-42BC-BD57-FAFC0CD2535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AAAB06CB-674B-4D44-8C92-B49A717A5FB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7F070BD8-F5FB-4E28-846B-979AAB7BEFA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E46AAAAC-2AB4-47B1-A298-DA2D9C1F0732}"/>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A9DA7848-D8F8-4FBC-9B41-94B0DDE0B87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AC3BF03-940B-4C5C-9879-3E18B655307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8A99F66A-5A9B-44B4-904A-9F9DFB45FF5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A04CA53-8FAA-4E08-A594-FBF420094CA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9B672D2-9015-4866-8E64-C27B504FB25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29BE84E-DEDC-4F44-A675-D725CE8D120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616F0B06-024B-41CB-9F7F-E00EA41F741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65D7A0EE-8517-46DF-8DF2-8D0DCD11016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896EF7A3-45BF-46DA-9F0E-88A240012B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A6DC0267-63C6-47A8-B86A-98F2C401D7B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2EE7D080-A4E9-45CA-9C08-4ADBF3313FA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7AB2297-79FB-4BA6-B0E4-398BEA0596E6}"/>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BD68FA97-A6B0-4971-91AB-53AE7D61110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8912BEEF-0499-4357-A63A-7BCF76E0F0D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261FAFDD-64CF-4631-A5D5-B122FB1658A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BE50D498-4A24-4BE7-9E0B-248C6D4D7DD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5B0101CB-4283-4EB0-8685-859634B0D26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5505606F-39C5-47ED-BC40-A2A41E353AC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96E95565-2BDE-4C60-ADF3-3B8C0D102E4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235,110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159,710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円の増加となっている。主な要因としては、新型コロナウイルス感染症に係る臨時定額給付金の給付や、ふるさと納税の寄付額の増加による、事務経費や基金積立金の増加が挙げられる。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150,410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なっており、臨時的に上がった総務費を除くと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目的別歳出では最も高い。少子高齢化が進む中、社会福祉に関する民生費は高止まり傾向となっている。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71,910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いずれも上回っている。これは、町立診療所が「一般行政目的上運営している診療所」と位置付けられ、当該会計が普通会計（衛生費）に区分されたことで、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年度から決算額が増加したことによるものである。また、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新型コロナウイルスワクチン接種にかかる経費が発生したため例年よりも一人当たりの単価が増加している。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42,818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円と、継続的に類似団体平均、全国平均、県平均いずれも上回っている。水田農業、畜産業、林業への各種施策・支援にかかる経費が大きいことが要因となっている。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28,650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12,841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主な要因としては、新型コロナウイルス感染症に係る経済対策として行った、中小企業者や宿泊事業者に対する経営支援や、飲食店や商店を支援するための共通買い物券発行事業等を行ったことが挙げら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38,938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同様</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、類似団体平均、全国平均、県平均いずれも上回っている。これは、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前年度に引き続き行われた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デジタル防災行政無線整備工事が主な要因となっている。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C3CB535-80A6-4455-AA75-0FEA7F3E1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8E9D0AF-6E1D-4B24-8058-3DCB48A26D1C}"/>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44D40DF-D60C-49A1-9AF4-314225C82D8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525A7F9-4854-49E3-98B9-DFFB41E3B2B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BF31C79-6522-4F65-BF95-85885FD0835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C381DCF-8A2F-40DC-90D7-CFD524E2B8A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BC7FD79-E37C-46F0-9144-47EA6B1B800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6E56EA2-7FAC-427A-AA97-6914D282316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77C1AE8-E5DA-4955-A682-41AD0F3755E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2DFC327-E17C-463B-A5DC-D9F66D7234E5}"/>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581213-E071-4045-8633-B5A1499A394B}"/>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EFC7323-5E0C-4609-B8AF-ACA41CFDF7E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EA38922-E55D-494C-9311-4CA76C16CEB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割合については、新型コロナウイルス感染症の蔓延の影響により既存事業やイベントが中止となったことから、町単費で行うような歳出が減少した一方、ふるさと納税による寄付額が、前年決算額の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億円に増加したことにより、財政調整基金に積み立てる額も増え、比率も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また、実質単年度収支割合についても、前述した財政調整基金への積立を行ったことから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AA02ED1-483D-47DD-B6FC-0985269A3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95E7106-FC98-4AC1-ABBA-0EB6805147A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4EDF151-1243-4E5E-8B26-D94EFC8C8F06}"/>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CD88EC0-9573-4862-99C9-688A7866332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49188056-2C0A-4590-88F9-3BF5F4D14DCA}"/>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ECE5ADC-2C6F-4801-98C1-D289204FDF0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30E312A-761D-482D-B3E5-E1E1CD5F2A9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69EF90B-DD35-46BA-9E91-D69FDF6B046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169687-DCCC-4BD0-B957-9BDE0AA2C44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総計として、赤字額はいずれの会計も該当はない。</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また、介護保険事業勘定特別会計、介護サービス事業勘定特別会計、</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雫石町立雫石診療所特別会計、簡易水道会計、</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下水道事業会計は、例年、一般会計より財源補てん的な繰出しを受けていることから、赤字額の発生には至っていない。</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国民健康保険特別会計については、財源補てんとして県から借入を行っている。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会計への繰出しは、一般会計において中期的な財政見通しに含まれる経常的な支出となっており、各会計毎に独立採算の原則に立ち、経営状況を個別に判断の上、財源補てん的な繰出金の圧縮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33C4A14-8344-487A-A595-2A55554681B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57144FA-849F-47D7-82AF-3720E12AB6D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C589534-D88F-4342-8B71-D56C01F91FF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E376C20-2295-4508-9D45-3352C1AF5F1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D09C6CB-5C8B-4D06-8916-EAC077E7AD4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8A84ACA-3E7D-4CAD-9E56-31E2A32DDE7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F4A772CA-C310-43D2-86D2-C2D3243EF54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8A5E1E4D-0F8F-4302-B243-C2843FD63C1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58907BFC-60E3-4E73-B60F-2094A07CB3A6}"/>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62198F15-79C9-4F0B-B49B-8F6D494FCCD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C07F203-831D-41CB-B5A1-546B8BB8F0B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9.141\zaisei\&#36001;&#25919;&#12398;&#12377;&#12409;&#12390;\12%20&#36001;&#25919;&#36039;&#26009;&#65288;&#36001;&#25919;&#29366;&#27841;&#36039;&#26009;&#38598;&#12411;&#12363;&#65289;\&#36001;&#25919;&#29366;&#27841;&#36039;&#26009;&#38598;\&#36001;&#25919;&#29366;&#27841;&#36039;&#26009;&#38598;&#65288;R02&#27770;&#31639;&#65289;&#65288;R3&#24180;&#24230;3&#26376;&#12289;R4&#24180;&#24230;10&#26376;&#20316;&#25104;&#20998;&#65289;\1&#22238;&#30446;&#65288;R3&#24180;&#24230;3&#26376;&#22577;&#21578;&#65289;\&#12304;&#36001;&#25919;&#29366;&#27841;&#36039;&#26009;&#38598;&#12305;_033014_&#38635;&#30707;&#30010;_2020&#12288;&#97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H28</v>
          </cell>
          <cell r="C18" t="str">
            <v>H29</v>
          </cell>
          <cell r="D18" t="str">
            <v>H30</v>
          </cell>
          <cell r="E18" t="str">
            <v>R01</v>
          </cell>
          <cell r="F18" t="str">
            <v>R02</v>
          </cell>
        </row>
        <row r="19">
          <cell r="A19" t="str">
            <v>実質収支額</v>
          </cell>
          <cell r="B19">
            <v>3.36</v>
          </cell>
          <cell r="C19">
            <v>2.78</v>
          </cell>
          <cell r="D19">
            <v>2.44</v>
          </cell>
          <cell r="E19">
            <v>3.34</v>
          </cell>
          <cell r="F19">
            <v>2.37</v>
          </cell>
        </row>
        <row r="20">
          <cell r="A20" t="str">
            <v>財政調整基金残高</v>
          </cell>
          <cell r="B20">
            <v>30.75</v>
          </cell>
          <cell r="C20">
            <v>25.79</v>
          </cell>
          <cell r="D20">
            <v>27.62</v>
          </cell>
          <cell r="E20">
            <v>26.78</v>
          </cell>
          <cell r="F20">
            <v>34.020000000000003</v>
          </cell>
        </row>
        <row r="21">
          <cell r="A21" t="str">
            <v>実質単年度収支</v>
          </cell>
          <cell r="B21">
            <v>-1.95</v>
          </cell>
          <cell r="C21">
            <v>-4.97</v>
          </cell>
          <cell r="D21">
            <v>1.1000000000000001</v>
          </cell>
          <cell r="E21">
            <v>-0.4</v>
          </cell>
          <cell r="F21">
            <v>7.4</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#N/A</v>
          </cell>
          <cell r="E27">
            <v>0</v>
          </cell>
          <cell r="F27" t="e">
            <v>#N/A</v>
          </cell>
          <cell r="G27">
            <v>0</v>
          </cell>
          <cell r="H27" t="e">
            <v>#N/A</v>
          </cell>
          <cell r="I27">
            <v>0.03</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v>
          </cell>
          <cell r="F29" t="e">
            <v>#N/A</v>
          </cell>
          <cell r="G29">
            <v>0</v>
          </cell>
          <cell r="H29" t="e">
            <v>#N/A</v>
          </cell>
          <cell r="I29">
            <v>0</v>
          </cell>
          <cell r="J29" t="e">
            <v>#N/A</v>
          </cell>
          <cell r="K29">
            <v>0.04</v>
          </cell>
        </row>
        <row r="30">
          <cell r="A30" t="str">
            <v>下水道事業会計（農業集落排水事業）</v>
          </cell>
          <cell r="B30" t="e">
            <v>#N/A</v>
          </cell>
          <cell r="C30">
            <v>0.05</v>
          </cell>
          <cell r="D30" t="e">
            <v>#N/A</v>
          </cell>
          <cell r="E30">
            <v>0.09</v>
          </cell>
          <cell r="F30" t="e">
            <v>#N/A</v>
          </cell>
          <cell r="G30">
            <v>0.25</v>
          </cell>
          <cell r="H30" t="e">
            <v>#N/A</v>
          </cell>
          <cell r="I30">
            <v>0.08</v>
          </cell>
          <cell r="J30" t="e">
            <v>#N/A</v>
          </cell>
          <cell r="K30">
            <v>0.13</v>
          </cell>
        </row>
        <row r="31">
          <cell r="A31" t="str">
            <v>雫石町立雫石診療所特別会計</v>
          </cell>
          <cell r="B31" t="e">
            <v>#N/A</v>
          </cell>
          <cell r="C31">
            <v>0.2</v>
          </cell>
          <cell r="D31" t="e">
            <v>#N/A</v>
          </cell>
          <cell r="E31">
            <v>0.03</v>
          </cell>
          <cell r="F31" t="e">
            <v>#N/A</v>
          </cell>
          <cell r="G31">
            <v>0.28000000000000003</v>
          </cell>
          <cell r="H31" t="e">
            <v>#N/A</v>
          </cell>
          <cell r="I31">
            <v>0.33</v>
          </cell>
          <cell r="J31" t="e">
            <v>#N/A</v>
          </cell>
          <cell r="K31">
            <v>0.38</v>
          </cell>
        </row>
        <row r="32">
          <cell r="A32" t="str">
            <v>国民健康保険特別会計</v>
          </cell>
          <cell r="B32" t="e">
            <v>#N/A</v>
          </cell>
          <cell r="C32">
            <v>0.44</v>
          </cell>
          <cell r="D32" t="e">
            <v>#N/A</v>
          </cell>
          <cell r="E32">
            <v>0.77</v>
          </cell>
          <cell r="F32" t="e">
            <v>#N/A</v>
          </cell>
          <cell r="G32">
            <v>0.06</v>
          </cell>
          <cell r="H32" t="e">
            <v>#N/A</v>
          </cell>
          <cell r="I32">
            <v>0.38</v>
          </cell>
          <cell r="J32" t="e">
            <v>#N/A</v>
          </cell>
          <cell r="K32">
            <v>0.46</v>
          </cell>
        </row>
        <row r="33">
          <cell r="A33" t="str">
            <v>介護保険事業勘定特別会計</v>
          </cell>
          <cell r="B33" t="e">
            <v>#N/A</v>
          </cell>
          <cell r="C33">
            <v>0.53</v>
          </cell>
          <cell r="D33" t="e">
            <v>#N/A</v>
          </cell>
          <cell r="E33">
            <v>0.54</v>
          </cell>
          <cell r="F33" t="e">
            <v>#N/A</v>
          </cell>
          <cell r="G33">
            <v>0.88</v>
          </cell>
          <cell r="H33" t="e">
            <v>#N/A</v>
          </cell>
          <cell r="I33">
            <v>0.71</v>
          </cell>
          <cell r="J33" t="e">
            <v>#N/A</v>
          </cell>
          <cell r="K33">
            <v>0.8</v>
          </cell>
        </row>
        <row r="34">
          <cell r="A34" t="str">
            <v>下水道事業会計（公共下水道事業）</v>
          </cell>
          <cell r="B34" t="e">
            <v>#N/A</v>
          </cell>
          <cell r="C34">
            <v>0.9</v>
          </cell>
          <cell r="D34" t="e">
            <v>#N/A</v>
          </cell>
          <cell r="E34">
            <v>0.67</v>
          </cell>
          <cell r="F34" t="e">
            <v>#N/A</v>
          </cell>
          <cell r="G34">
            <v>1.05</v>
          </cell>
          <cell r="H34" t="e">
            <v>#N/A</v>
          </cell>
          <cell r="I34">
            <v>1.33</v>
          </cell>
          <cell r="J34" t="e">
            <v>#N/A</v>
          </cell>
          <cell r="K34">
            <v>1.57</v>
          </cell>
        </row>
        <row r="35">
          <cell r="A35" t="str">
            <v>一般会計</v>
          </cell>
          <cell r="B35" t="e">
            <v>#N/A</v>
          </cell>
          <cell r="C35">
            <v>3.15</v>
          </cell>
          <cell r="D35" t="e">
            <v>#N/A</v>
          </cell>
          <cell r="E35">
            <v>2.74</v>
          </cell>
          <cell r="F35" t="e">
            <v>#N/A</v>
          </cell>
          <cell r="G35">
            <v>2.14</v>
          </cell>
          <cell r="H35" t="e">
            <v>#N/A</v>
          </cell>
          <cell r="I35">
            <v>3</v>
          </cell>
          <cell r="J35" t="e">
            <v>#N/A</v>
          </cell>
          <cell r="K35">
            <v>1.98</v>
          </cell>
        </row>
        <row r="36">
          <cell r="A36" t="str">
            <v>水道事業会計</v>
          </cell>
          <cell r="B36" t="e">
            <v>#N/A</v>
          </cell>
          <cell r="C36">
            <v>13.27</v>
          </cell>
          <cell r="D36" t="e">
            <v>#N/A</v>
          </cell>
          <cell r="E36">
            <v>13.16</v>
          </cell>
          <cell r="F36" t="e">
            <v>#N/A</v>
          </cell>
          <cell r="G36">
            <v>14.09</v>
          </cell>
          <cell r="H36" t="e">
            <v>#N/A</v>
          </cell>
          <cell r="I36">
            <v>14.88</v>
          </cell>
          <cell r="J36" t="e">
            <v>#N/A</v>
          </cell>
          <cell r="K36">
            <v>12.19</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906</v>
          </cell>
          <cell r="E42"/>
          <cell r="F42"/>
          <cell r="G42">
            <v>970</v>
          </cell>
          <cell r="H42"/>
          <cell r="I42"/>
          <cell r="J42">
            <v>935</v>
          </cell>
          <cell r="K42"/>
          <cell r="L42"/>
          <cell r="M42">
            <v>859</v>
          </cell>
          <cell r="N42"/>
          <cell r="O42"/>
          <cell r="P42">
            <v>868</v>
          </cell>
        </row>
        <row r="43">
          <cell r="A43" t="str">
            <v>一時借入金の利子</v>
          </cell>
          <cell r="B43" t="str">
            <v>-</v>
          </cell>
          <cell r="C43"/>
          <cell r="D43"/>
          <cell r="E43" t="str">
            <v>-</v>
          </cell>
          <cell r="F43"/>
          <cell r="G43"/>
          <cell r="H43" t="str">
            <v>-</v>
          </cell>
          <cell r="I43"/>
          <cell r="J43"/>
          <cell r="K43">
            <v>0</v>
          </cell>
          <cell r="L43"/>
          <cell r="M43"/>
          <cell r="N43" t="str">
            <v>-</v>
          </cell>
          <cell r="O43"/>
          <cell r="P43"/>
        </row>
        <row r="44">
          <cell r="A44" t="str">
            <v>債務負担行為に基づく支出額</v>
          </cell>
          <cell r="B44">
            <v>14</v>
          </cell>
          <cell r="C44"/>
          <cell r="D44"/>
          <cell r="E44">
            <v>14</v>
          </cell>
          <cell r="F44"/>
          <cell r="G44"/>
          <cell r="H44">
            <v>13</v>
          </cell>
          <cell r="I44"/>
          <cell r="J44"/>
          <cell r="K44">
            <v>14</v>
          </cell>
          <cell r="L44"/>
          <cell r="M44"/>
          <cell r="N44">
            <v>15</v>
          </cell>
          <cell r="O44"/>
          <cell r="P44"/>
        </row>
        <row r="45">
          <cell r="A45" t="str">
            <v>組合等が起こした地方債の元利償還金に対する負担金等</v>
          </cell>
          <cell r="B45">
            <v>156</v>
          </cell>
          <cell r="C45"/>
          <cell r="D45"/>
          <cell r="E45">
            <v>77</v>
          </cell>
          <cell r="F45"/>
          <cell r="G45"/>
          <cell r="H45">
            <v>57</v>
          </cell>
          <cell r="I45"/>
          <cell r="J45"/>
          <cell r="K45">
            <v>53</v>
          </cell>
          <cell r="L45"/>
          <cell r="M45"/>
          <cell r="N45">
            <v>30</v>
          </cell>
          <cell r="O45"/>
          <cell r="P45"/>
        </row>
        <row r="46">
          <cell r="A46" t="str">
            <v>公営企業債の元利償還金に対する繰入金</v>
          </cell>
          <cell r="B46">
            <v>284</v>
          </cell>
          <cell r="C46"/>
          <cell r="D46"/>
          <cell r="E46">
            <v>280</v>
          </cell>
          <cell r="F46"/>
          <cell r="G46"/>
          <cell r="H46">
            <v>282</v>
          </cell>
          <cell r="I46"/>
          <cell r="J46"/>
          <cell r="K46">
            <v>272</v>
          </cell>
          <cell r="L46"/>
          <cell r="M46"/>
          <cell r="N46">
            <v>273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861</v>
          </cell>
          <cell r="C49"/>
          <cell r="D49"/>
          <cell r="E49">
            <v>919</v>
          </cell>
          <cell r="F49"/>
          <cell r="G49"/>
          <cell r="H49">
            <v>923</v>
          </cell>
          <cell r="I49"/>
          <cell r="J49"/>
          <cell r="K49">
            <v>853</v>
          </cell>
          <cell r="L49"/>
          <cell r="M49"/>
          <cell r="N49">
            <v>888</v>
          </cell>
          <cell r="O49"/>
          <cell r="P49"/>
        </row>
        <row r="50">
          <cell r="A50" t="str">
            <v>実質公債費比率の分子</v>
          </cell>
          <cell r="B50" t="e">
            <v>#N/A</v>
          </cell>
          <cell r="C50">
            <v>409</v>
          </cell>
          <cell r="D50" t="e">
            <v>#N/A</v>
          </cell>
          <cell r="E50" t="e">
            <v>#N/A</v>
          </cell>
          <cell r="F50">
            <v>320</v>
          </cell>
          <cell r="G50" t="e">
            <v>#N/A</v>
          </cell>
          <cell r="H50" t="e">
            <v>#N/A</v>
          </cell>
          <cell r="I50">
            <v>340</v>
          </cell>
          <cell r="J50" t="e">
            <v>#N/A</v>
          </cell>
          <cell r="K50" t="e">
            <v>#N/A</v>
          </cell>
          <cell r="L50">
            <v>333</v>
          </cell>
          <cell r="M50" t="e">
            <v>#N/A</v>
          </cell>
          <cell r="N50" t="e">
            <v>#N/A</v>
          </cell>
          <cell r="O50">
            <v>338</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9813</v>
          </cell>
          <cell r="E56"/>
          <cell r="F56"/>
          <cell r="G56">
            <v>9574</v>
          </cell>
          <cell r="H56"/>
          <cell r="I56"/>
          <cell r="J56">
            <v>9812</v>
          </cell>
          <cell r="K56"/>
          <cell r="L56"/>
          <cell r="M56">
            <v>9918</v>
          </cell>
          <cell r="N56"/>
          <cell r="O56"/>
          <cell r="P56">
            <v>9630</v>
          </cell>
        </row>
        <row r="57">
          <cell r="A57" t="str">
            <v>充当可能特定歳入</v>
          </cell>
          <cell r="B57"/>
          <cell r="C57"/>
          <cell r="D57">
            <v>84</v>
          </cell>
          <cell r="E57"/>
          <cell r="F57"/>
          <cell r="G57">
            <v>69</v>
          </cell>
          <cell r="H57"/>
          <cell r="I57"/>
          <cell r="J57">
            <v>59</v>
          </cell>
          <cell r="K57"/>
          <cell r="L57"/>
          <cell r="M57">
            <v>48</v>
          </cell>
          <cell r="N57"/>
          <cell r="O57"/>
          <cell r="P57">
            <v>45</v>
          </cell>
        </row>
        <row r="58">
          <cell r="A58" t="str">
            <v>充当可能基金</v>
          </cell>
          <cell r="B58"/>
          <cell r="C58"/>
          <cell r="D58">
            <v>2502</v>
          </cell>
          <cell r="E58"/>
          <cell r="F58"/>
          <cell r="G58">
            <v>2304</v>
          </cell>
          <cell r="H58"/>
          <cell r="I58"/>
          <cell r="J58">
            <v>2401</v>
          </cell>
          <cell r="K58"/>
          <cell r="L58"/>
          <cell r="M58">
            <v>2302</v>
          </cell>
          <cell r="N58"/>
          <cell r="O58"/>
          <cell r="P58">
            <v>2838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1433</v>
          </cell>
          <cell r="C62"/>
          <cell r="D62"/>
          <cell r="E62">
            <v>1348</v>
          </cell>
          <cell r="F62"/>
          <cell r="G62"/>
          <cell r="H62">
            <v>1278</v>
          </cell>
          <cell r="I62"/>
          <cell r="J62"/>
          <cell r="K62">
            <v>1310</v>
          </cell>
          <cell r="L62"/>
          <cell r="M62"/>
          <cell r="N62">
            <v>1288</v>
          </cell>
          <cell r="O62"/>
          <cell r="P62"/>
        </row>
        <row r="63">
          <cell r="A63" t="str">
            <v>組合等負担等見込額</v>
          </cell>
          <cell r="B63">
            <v>345</v>
          </cell>
          <cell r="C63"/>
          <cell r="D63"/>
          <cell r="E63">
            <v>277</v>
          </cell>
          <cell r="F63"/>
          <cell r="G63"/>
          <cell r="H63">
            <v>207</v>
          </cell>
          <cell r="I63"/>
          <cell r="J63"/>
          <cell r="K63">
            <v>166</v>
          </cell>
          <cell r="L63"/>
          <cell r="M63"/>
          <cell r="N63">
            <v>136</v>
          </cell>
          <cell r="O63"/>
          <cell r="P63"/>
        </row>
        <row r="64">
          <cell r="A64" t="str">
            <v>公営企業債等繰入見込額</v>
          </cell>
          <cell r="B64">
            <v>4696</v>
          </cell>
          <cell r="C64"/>
          <cell r="D64"/>
          <cell r="E64">
            <v>4232</v>
          </cell>
          <cell r="F64"/>
          <cell r="G64"/>
          <cell r="H64">
            <v>4582</v>
          </cell>
          <cell r="I64"/>
          <cell r="J64"/>
          <cell r="K64">
            <v>4683</v>
          </cell>
          <cell r="L64"/>
          <cell r="M64"/>
          <cell r="N64">
            <v>4491</v>
          </cell>
          <cell r="O64"/>
          <cell r="P64"/>
        </row>
        <row r="65">
          <cell r="A65" t="str">
            <v>債務負担行為に基づく支出予定額</v>
          </cell>
          <cell r="B65">
            <v>96</v>
          </cell>
          <cell r="C65"/>
          <cell r="D65"/>
          <cell r="E65">
            <v>89</v>
          </cell>
          <cell r="F65"/>
          <cell r="G65"/>
          <cell r="H65">
            <v>82</v>
          </cell>
          <cell r="I65"/>
          <cell r="J65"/>
          <cell r="K65">
            <v>83</v>
          </cell>
          <cell r="L65"/>
          <cell r="M65"/>
          <cell r="N65">
            <v>67</v>
          </cell>
          <cell r="O65"/>
          <cell r="P65"/>
        </row>
        <row r="66">
          <cell r="A66" t="str">
            <v>一般会計等に係る地方債の現在高</v>
          </cell>
          <cell r="B66">
            <v>8268</v>
          </cell>
          <cell r="C66"/>
          <cell r="D66"/>
          <cell r="E66">
            <v>8547</v>
          </cell>
          <cell r="F66"/>
          <cell r="G66"/>
          <cell r="H66">
            <v>8935</v>
          </cell>
          <cell r="I66"/>
          <cell r="J66"/>
          <cell r="K66">
            <v>9337</v>
          </cell>
          <cell r="L66"/>
          <cell r="M66"/>
          <cell r="N66">
            <v>9336</v>
          </cell>
          <cell r="O66"/>
          <cell r="P66"/>
        </row>
        <row r="67">
          <cell r="A67" t="str">
            <v>将来負担比率の分子</v>
          </cell>
          <cell r="B67" t="e">
            <v>#N/A</v>
          </cell>
          <cell r="C67">
            <v>2438</v>
          </cell>
          <cell r="D67" t="e">
            <v>#N/A</v>
          </cell>
          <cell r="E67" t="e">
            <v>#N/A</v>
          </cell>
          <cell r="F67">
            <v>2546</v>
          </cell>
          <cell r="G67" t="e">
            <v>#N/A</v>
          </cell>
          <cell r="H67" t="e">
            <v>#N/A</v>
          </cell>
          <cell r="I67">
            <v>2811</v>
          </cell>
          <cell r="J67" t="e">
            <v>#N/A</v>
          </cell>
          <cell r="K67" t="e">
            <v>#N/A</v>
          </cell>
          <cell r="L67">
            <v>3309</v>
          </cell>
          <cell r="M67" t="e">
            <v>#N/A</v>
          </cell>
          <cell r="N67" t="e">
            <v>#N/A</v>
          </cell>
          <cell r="O67">
            <v>2805</v>
          </cell>
          <cell r="P67" t="e">
            <v>#N/A</v>
          </cell>
        </row>
        <row r="71">
          <cell r="B71" t="str">
            <v>H30</v>
          </cell>
          <cell r="C71" t="str">
            <v>R01</v>
          </cell>
          <cell r="D71" t="str">
            <v>R02</v>
          </cell>
        </row>
        <row r="72">
          <cell r="A72" t="str">
            <v>財政調整基金</v>
          </cell>
          <cell r="B72">
            <v>1715</v>
          </cell>
          <cell r="C72">
            <v>1638</v>
          </cell>
          <cell r="D72">
            <v>2162</v>
          </cell>
        </row>
        <row r="73">
          <cell r="A73" t="str">
            <v>減債基金</v>
          </cell>
          <cell r="B73">
            <v>92</v>
          </cell>
          <cell r="C73">
            <v>92</v>
          </cell>
          <cell r="D73">
            <v>92</v>
          </cell>
        </row>
        <row r="74">
          <cell r="A74" t="str">
            <v>その他特定目的基金</v>
          </cell>
          <cell r="B74">
            <v>374</v>
          </cell>
          <cell r="C74">
            <v>315</v>
          </cell>
          <cell r="D74">
            <v>315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09765625" style="3" customWidth="1"/>
    <col min="12" max="12" width="2.19921875" style="3" customWidth="1"/>
    <col min="13" max="17" width="2.3984375" style="3" customWidth="1"/>
    <col min="18" max="119" width="2.09765625" style="3" customWidth="1"/>
    <col min="120" max="16384" width="0" style="3" hidden="1"/>
  </cols>
  <sheetData>
    <row r="1" spans="1:119" ht="33" customHeight="1" x14ac:dyDescent="0.2">
      <c r="A1" s="1"/>
      <c r="B1" s="570"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2"/>
      <c r="DK1" s="2"/>
      <c r="DL1" s="2"/>
      <c r="DM1" s="2"/>
      <c r="DN1" s="2"/>
      <c r="DO1" s="2"/>
    </row>
    <row r="2" spans="1:119" ht="24" thickBot="1" x14ac:dyDescent="0.25">
      <c r="A2" s="1"/>
      <c r="B2" s="4" t="s">
        <v>1</v>
      </c>
      <c r="C2" s="4"/>
      <c r="D2" s="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thickBot="1" x14ac:dyDescent="0.25">
      <c r="A3" s="2"/>
      <c r="B3" s="571" t="s">
        <v>2</v>
      </c>
      <c r="C3" s="572"/>
      <c r="D3" s="572"/>
      <c r="E3" s="573"/>
      <c r="F3" s="573"/>
      <c r="G3" s="573"/>
      <c r="H3" s="573"/>
      <c r="I3" s="573"/>
      <c r="J3" s="573"/>
      <c r="K3" s="573"/>
      <c r="L3" s="573" t="s">
        <v>3</v>
      </c>
      <c r="M3" s="573"/>
      <c r="N3" s="573"/>
      <c r="O3" s="573"/>
      <c r="P3" s="573"/>
      <c r="Q3" s="573"/>
      <c r="R3" s="576"/>
      <c r="S3" s="576"/>
      <c r="T3" s="576"/>
      <c r="U3" s="576"/>
      <c r="V3" s="577"/>
      <c r="W3" s="467" t="s">
        <v>4</v>
      </c>
      <c r="X3" s="468"/>
      <c r="Y3" s="468"/>
      <c r="Z3" s="468"/>
      <c r="AA3" s="468"/>
      <c r="AB3" s="572"/>
      <c r="AC3" s="576" t="s">
        <v>5</v>
      </c>
      <c r="AD3" s="468"/>
      <c r="AE3" s="468"/>
      <c r="AF3" s="468"/>
      <c r="AG3" s="468"/>
      <c r="AH3" s="468"/>
      <c r="AI3" s="468"/>
      <c r="AJ3" s="468"/>
      <c r="AK3" s="468"/>
      <c r="AL3" s="538"/>
      <c r="AM3" s="467" t="s">
        <v>6</v>
      </c>
      <c r="AN3" s="468"/>
      <c r="AO3" s="468"/>
      <c r="AP3" s="468"/>
      <c r="AQ3" s="468"/>
      <c r="AR3" s="468"/>
      <c r="AS3" s="468"/>
      <c r="AT3" s="468"/>
      <c r="AU3" s="468"/>
      <c r="AV3" s="468"/>
      <c r="AW3" s="468"/>
      <c r="AX3" s="538"/>
      <c r="AY3" s="530" t="s">
        <v>7</v>
      </c>
      <c r="AZ3" s="531"/>
      <c r="BA3" s="531"/>
      <c r="BB3" s="531"/>
      <c r="BC3" s="531"/>
      <c r="BD3" s="531"/>
      <c r="BE3" s="531"/>
      <c r="BF3" s="531"/>
      <c r="BG3" s="531"/>
      <c r="BH3" s="531"/>
      <c r="BI3" s="531"/>
      <c r="BJ3" s="531"/>
      <c r="BK3" s="531"/>
      <c r="BL3" s="531"/>
      <c r="BM3" s="580"/>
      <c r="BN3" s="467" t="s">
        <v>8</v>
      </c>
      <c r="BO3" s="468"/>
      <c r="BP3" s="468"/>
      <c r="BQ3" s="468"/>
      <c r="BR3" s="468"/>
      <c r="BS3" s="468"/>
      <c r="BT3" s="468"/>
      <c r="BU3" s="538"/>
      <c r="BV3" s="467" t="s">
        <v>9</v>
      </c>
      <c r="BW3" s="468"/>
      <c r="BX3" s="468"/>
      <c r="BY3" s="468"/>
      <c r="BZ3" s="468"/>
      <c r="CA3" s="468"/>
      <c r="CB3" s="468"/>
      <c r="CC3" s="538"/>
      <c r="CD3" s="530" t="s">
        <v>7</v>
      </c>
      <c r="CE3" s="531"/>
      <c r="CF3" s="531"/>
      <c r="CG3" s="531"/>
      <c r="CH3" s="531"/>
      <c r="CI3" s="531"/>
      <c r="CJ3" s="531"/>
      <c r="CK3" s="531"/>
      <c r="CL3" s="531"/>
      <c r="CM3" s="531"/>
      <c r="CN3" s="531"/>
      <c r="CO3" s="531"/>
      <c r="CP3" s="531"/>
      <c r="CQ3" s="531"/>
      <c r="CR3" s="531"/>
      <c r="CS3" s="580"/>
      <c r="CT3" s="467" t="s">
        <v>10</v>
      </c>
      <c r="CU3" s="468"/>
      <c r="CV3" s="468"/>
      <c r="CW3" s="468"/>
      <c r="CX3" s="468"/>
      <c r="CY3" s="468"/>
      <c r="CZ3" s="468"/>
      <c r="DA3" s="538"/>
      <c r="DB3" s="467" t="s">
        <v>11</v>
      </c>
      <c r="DC3" s="468"/>
      <c r="DD3" s="468"/>
      <c r="DE3" s="468"/>
      <c r="DF3" s="468"/>
      <c r="DG3" s="468"/>
      <c r="DH3" s="468"/>
      <c r="DI3" s="538"/>
      <c r="DJ3" s="1"/>
      <c r="DK3" s="1"/>
      <c r="DL3" s="1"/>
      <c r="DM3" s="1"/>
      <c r="DN3" s="1"/>
      <c r="DO3" s="1"/>
    </row>
    <row r="4" spans="1:119" ht="18.75" customHeight="1" x14ac:dyDescent="0.2">
      <c r="A4" s="2"/>
      <c r="B4" s="546"/>
      <c r="C4" s="547"/>
      <c r="D4" s="547"/>
      <c r="E4" s="548"/>
      <c r="F4" s="548"/>
      <c r="G4" s="548"/>
      <c r="H4" s="548"/>
      <c r="I4" s="548"/>
      <c r="J4" s="548"/>
      <c r="K4" s="548"/>
      <c r="L4" s="548"/>
      <c r="M4" s="548"/>
      <c r="N4" s="548"/>
      <c r="O4" s="548"/>
      <c r="P4" s="548"/>
      <c r="Q4" s="548"/>
      <c r="R4" s="552"/>
      <c r="S4" s="552"/>
      <c r="T4" s="552"/>
      <c r="U4" s="552"/>
      <c r="V4" s="553"/>
      <c r="W4" s="539"/>
      <c r="X4" s="350"/>
      <c r="Y4" s="350"/>
      <c r="Z4" s="350"/>
      <c r="AA4" s="350"/>
      <c r="AB4" s="547"/>
      <c r="AC4" s="552"/>
      <c r="AD4" s="350"/>
      <c r="AE4" s="350"/>
      <c r="AF4" s="350"/>
      <c r="AG4" s="350"/>
      <c r="AH4" s="350"/>
      <c r="AI4" s="350"/>
      <c r="AJ4" s="350"/>
      <c r="AK4" s="350"/>
      <c r="AL4" s="540"/>
      <c r="AM4" s="494"/>
      <c r="AN4" s="404"/>
      <c r="AO4" s="404"/>
      <c r="AP4" s="404"/>
      <c r="AQ4" s="404"/>
      <c r="AR4" s="404"/>
      <c r="AS4" s="404"/>
      <c r="AT4" s="404"/>
      <c r="AU4" s="404"/>
      <c r="AV4" s="404"/>
      <c r="AW4" s="404"/>
      <c r="AX4" s="579"/>
      <c r="AY4" s="380" t="s">
        <v>12</v>
      </c>
      <c r="AZ4" s="381"/>
      <c r="BA4" s="381"/>
      <c r="BB4" s="381"/>
      <c r="BC4" s="381"/>
      <c r="BD4" s="381"/>
      <c r="BE4" s="381"/>
      <c r="BF4" s="381"/>
      <c r="BG4" s="381"/>
      <c r="BH4" s="381"/>
      <c r="BI4" s="381"/>
      <c r="BJ4" s="381"/>
      <c r="BK4" s="381"/>
      <c r="BL4" s="381"/>
      <c r="BM4" s="382"/>
      <c r="BN4" s="383">
        <v>12499363</v>
      </c>
      <c r="BO4" s="384"/>
      <c r="BP4" s="384"/>
      <c r="BQ4" s="384"/>
      <c r="BR4" s="384"/>
      <c r="BS4" s="384"/>
      <c r="BT4" s="384"/>
      <c r="BU4" s="385"/>
      <c r="BV4" s="383">
        <v>10306050</v>
      </c>
      <c r="BW4" s="384"/>
      <c r="BX4" s="384"/>
      <c r="BY4" s="384"/>
      <c r="BZ4" s="384"/>
      <c r="CA4" s="384"/>
      <c r="CB4" s="384"/>
      <c r="CC4" s="385"/>
      <c r="CD4" s="564" t="s">
        <v>13</v>
      </c>
      <c r="CE4" s="565"/>
      <c r="CF4" s="565"/>
      <c r="CG4" s="565"/>
      <c r="CH4" s="565"/>
      <c r="CI4" s="565"/>
      <c r="CJ4" s="565"/>
      <c r="CK4" s="565"/>
      <c r="CL4" s="565"/>
      <c r="CM4" s="565"/>
      <c r="CN4" s="565"/>
      <c r="CO4" s="565"/>
      <c r="CP4" s="565"/>
      <c r="CQ4" s="565"/>
      <c r="CR4" s="565"/>
      <c r="CS4" s="566"/>
      <c r="CT4" s="567">
        <v>2.4</v>
      </c>
      <c r="CU4" s="568"/>
      <c r="CV4" s="568"/>
      <c r="CW4" s="568"/>
      <c r="CX4" s="568"/>
      <c r="CY4" s="568"/>
      <c r="CZ4" s="568"/>
      <c r="DA4" s="569"/>
      <c r="DB4" s="567">
        <v>3.3</v>
      </c>
      <c r="DC4" s="568"/>
      <c r="DD4" s="568"/>
      <c r="DE4" s="568"/>
      <c r="DF4" s="568"/>
      <c r="DG4" s="568"/>
      <c r="DH4" s="568"/>
      <c r="DI4" s="569"/>
      <c r="DJ4" s="1"/>
      <c r="DK4" s="1"/>
      <c r="DL4" s="1"/>
      <c r="DM4" s="1"/>
      <c r="DN4" s="1"/>
      <c r="DO4" s="1"/>
    </row>
    <row r="5" spans="1:119" ht="18.75" customHeight="1" x14ac:dyDescent="0.2">
      <c r="A5" s="2"/>
      <c r="B5" s="574"/>
      <c r="C5" s="405"/>
      <c r="D5" s="405"/>
      <c r="E5" s="575"/>
      <c r="F5" s="575"/>
      <c r="G5" s="575"/>
      <c r="H5" s="575"/>
      <c r="I5" s="575"/>
      <c r="J5" s="575"/>
      <c r="K5" s="575"/>
      <c r="L5" s="575"/>
      <c r="M5" s="575"/>
      <c r="N5" s="575"/>
      <c r="O5" s="575"/>
      <c r="P5" s="575"/>
      <c r="Q5" s="575"/>
      <c r="R5" s="403"/>
      <c r="S5" s="403"/>
      <c r="T5" s="403"/>
      <c r="U5" s="403"/>
      <c r="V5" s="578"/>
      <c r="W5" s="494"/>
      <c r="X5" s="404"/>
      <c r="Y5" s="404"/>
      <c r="Z5" s="404"/>
      <c r="AA5" s="404"/>
      <c r="AB5" s="405"/>
      <c r="AC5" s="403"/>
      <c r="AD5" s="404"/>
      <c r="AE5" s="404"/>
      <c r="AF5" s="404"/>
      <c r="AG5" s="404"/>
      <c r="AH5" s="404"/>
      <c r="AI5" s="404"/>
      <c r="AJ5" s="404"/>
      <c r="AK5" s="404"/>
      <c r="AL5" s="579"/>
      <c r="AM5" s="457" t="s">
        <v>14</v>
      </c>
      <c r="AN5" s="362"/>
      <c r="AO5" s="362"/>
      <c r="AP5" s="362"/>
      <c r="AQ5" s="362"/>
      <c r="AR5" s="362"/>
      <c r="AS5" s="362"/>
      <c r="AT5" s="363"/>
      <c r="AU5" s="445" t="s">
        <v>15</v>
      </c>
      <c r="AV5" s="446"/>
      <c r="AW5" s="446"/>
      <c r="AX5" s="446"/>
      <c r="AY5" s="368" t="s">
        <v>16</v>
      </c>
      <c r="AZ5" s="369"/>
      <c r="BA5" s="369"/>
      <c r="BB5" s="369"/>
      <c r="BC5" s="369"/>
      <c r="BD5" s="369"/>
      <c r="BE5" s="369"/>
      <c r="BF5" s="369"/>
      <c r="BG5" s="369"/>
      <c r="BH5" s="369"/>
      <c r="BI5" s="369"/>
      <c r="BJ5" s="369"/>
      <c r="BK5" s="369"/>
      <c r="BL5" s="369"/>
      <c r="BM5" s="370"/>
      <c r="BN5" s="388">
        <v>12313759</v>
      </c>
      <c r="BO5" s="389"/>
      <c r="BP5" s="389"/>
      <c r="BQ5" s="389"/>
      <c r="BR5" s="389"/>
      <c r="BS5" s="389"/>
      <c r="BT5" s="389"/>
      <c r="BU5" s="390"/>
      <c r="BV5" s="388">
        <v>10087665</v>
      </c>
      <c r="BW5" s="389"/>
      <c r="BX5" s="389"/>
      <c r="BY5" s="389"/>
      <c r="BZ5" s="389"/>
      <c r="CA5" s="389"/>
      <c r="CB5" s="389"/>
      <c r="CC5" s="390"/>
      <c r="CD5" s="397" t="s">
        <v>17</v>
      </c>
      <c r="CE5" s="398"/>
      <c r="CF5" s="398"/>
      <c r="CG5" s="398"/>
      <c r="CH5" s="398"/>
      <c r="CI5" s="398"/>
      <c r="CJ5" s="398"/>
      <c r="CK5" s="398"/>
      <c r="CL5" s="398"/>
      <c r="CM5" s="398"/>
      <c r="CN5" s="398"/>
      <c r="CO5" s="398"/>
      <c r="CP5" s="398"/>
      <c r="CQ5" s="398"/>
      <c r="CR5" s="398"/>
      <c r="CS5" s="399"/>
      <c r="CT5" s="358">
        <v>92.8</v>
      </c>
      <c r="CU5" s="359"/>
      <c r="CV5" s="359"/>
      <c r="CW5" s="359"/>
      <c r="CX5" s="359"/>
      <c r="CY5" s="359"/>
      <c r="CZ5" s="359"/>
      <c r="DA5" s="360"/>
      <c r="DB5" s="358">
        <v>94.9</v>
      </c>
      <c r="DC5" s="359"/>
      <c r="DD5" s="359"/>
      <c r="DE5" s="359"/>
      <c r="DF5" s="359"/>
      <c r="DG5" s="359"/>
      <c r="DH5" s="359"/>
      <c r="DI5" s="360"/>
      <c r="DJ5" s="1"/>
      <c r="DK5" s="1"/>
      <c r="DL5" s="1"/>
      <c r="DM5" s="1"/>
      <c r="DN5" s="1"/>
      <c r="DO5" s="1"/>
    </row>
    <row r="6" spans="1:119" ht="18.75" customHeight="1" x14ac:dyDescent="0.2">
      <c r="A6" s="2"/>
      <c r="B6" s="544" t="s">
        <v>18</v>
      </c>
      <c r="C6" s="402"/>
      <c r="D6" s="402"/>
      <c r="E6" s="545"/>
      <c r="F6" s="545"/>
      <c r="G6" s="545"/>
      <c r="H6" s="545"/>
      <c r="I6" s="545"/>
      <c r="J6" s="545"/>
      <c r="K6" s="545"/>
      <c r="L6" s="545" t="s">
        <v>19</v>
      </c>
      <c r="M6" s="545"/>
      <c r="N6" s="545"/>
      <c r="O6" s="545"/>
      <c r="P6" s="545"/>
      <c r="Q6" s="545"/>
      <c r="R6" s="426"/>
      <c r="S6" s="426"/>
      <c r="T6" s="426"/>
      <c r="U6" s="426"/>
      <c r="V6" s="551"/>
      <c r="W6" s="479" t="s">
        <v>20</v>
      </c>
      <c r="X6" s="401"/>
      <c r="Y6" s="401"/>
      <c r="Z6" s="401"/>
      <c r="AA6" s="401"/>
      <c r="AB6" s="402"/>
      <c r="AC6" s="556" t="s">
        <v>21</v>
      </c>
      <c r="AD6" s="557"/>
      <c r="AE6" s="557"/>
      <c r="AF6" s="557"/>
      <c r="AG6" s="557"/>
      <c r="AH6" s="557"/>
      <c r="AI6" s="557"/>
      <c r="AJ6" s="557"/>
      <c r="AK6" s="557"/>
      <c r="AL6" s="558"/>
      <c r="AM6" s="457" t="s">
        <v>22</v>
      </c>
      <c r="AN6" s="362"/>
      <c r="AO6" s="362"/>
      <c r="AP6" s="362"/>
      <c r="AQ6" s="362"/>
      <c r="AR6" s="362"/>
      <c r="AS6" s="362"/>
      <c r="AT6" s="363"/>
      <c r="AU6" s="445" t="s">
        <v>15</v>
      </c>
      <c r="AV6" s="446"/>
      <c r="AW6" s="446"/>
      <c r="AX6" s="446"/>
      <c r="AY6" s="368" t="s">
        <v>23</v>
      </c>
      <c r="AZ6" s="369"/>
      <c r="BA6" s="369"/>
      <c r="BB6" s="369"/>
      <c r="BC6" s="369"/>
      <c r="BD6" s="369"/>
      <c r="BE6" s="369"/>
      <c r="BF6" s="369"/>
      <c r="BG6" s="369"/>
      <c r="BH6" s="369"/>
      <c r="BI6" s="369"/>
      <c r="BJ6" s="369"/>
      <c r="BK6" s="369"/>
      <c r="BL6" s="369"/>
      <c r="BM6" s="370"/>
      <c r="BN6" s="388">
        <v>185604</v>
      </c>
      <c r="BO6" s="389"/>
      <c r="BP6" s="389"/>
      <c r="BQ6" s="389"/>
      <c r="BR6" s="389"/>
      <c r="BS6" s="389"/>
      <c r="BT6" s="389"/>
      <c r="BU6" s="390"/>
      <c r="BV6" s="388">
        <v>218385</v>
      </c>
      <c r="BW6" s="389"/>
      <c r="BX6" s="389"/>
      <c r="BY6" s="389"/>
      <c r="BZ6" s="389"/>
      <c r="CA6" s="389"/>
      <c r="CB6" s="389"/>
      <c r="CC6" s="390"/>
      <c r="CD6" s="397" t="s">
        <v>24</v>
      </c>
      <c r="CE6" s="398"/>
      <c r="CF6" s="398"/>
      <c r="CG6" s="398"/>
      <c r="CH6" s="398"/>
      <c r="CI6" s="398"/>
      <c r="CJ6" s="398"/>
      <c r="CK6" s="398"/>
      <c r="CL6" s="398"/>
      <c r="CM6" s="398"/>
      <c r="CN6" s="398"/>
      <c r="CO6" s="398"/>
      <c r="CP6" s="398"/>
      <c r="CQ6" s="398"/>
      <c r="CR6" s="398"/>
      <c r="CS6" s="399"/>
      <c r="CT6" s="541">
        <v>96.3</v>
      </c>
      <c r="CU6" s="542"/>
      <c r="CV6" s="542"/>
      <c r="CW6" s="542"/>
      <c r="CX6" s="542"/>
      <c r="CY6" s="542"/>
      <c r="CZ6" s="542"/>
      <c r="DA6" s="543"/>
      <c r="DB6" s="541">
        <v>98.7</v>
      </c>
      <c r="DC6" s="542"/>
      <c r="DD6" s="542"/>
      <c r="DE6" s="542"/>
      <c r="DF6" s="542"/>
      <c r="DG6" s="542"/>
      <c r="DH6" s="542"/>
      <c r="DI6" s="543"/>
      <c r="DJ6" s="1"/>
      <c r="DK6" s="1"/>
      <c r="DL6" s="1"/>
      <c r="DM6" s="1"/>
      <c r="DN6" s="1"/>
      <c r="DO6" s="1"/>
    </row>
    <row r="7" spans="1:119" ht="18.75" customHeight="1" x14ac:dyDescent="0.2">
      <c r="A7" s="2"/>
      <c r="B7" s="546"/>
      <c r="C7" s="547"/>
      <c r="D7" s="547"/>
      <c r="E7" s="548"/>
      <c r="F7" s="548"/>
      <c r="G7" s="548"/>
      <c r="H7" s="548"/>
      <c r="I7" s="548"/>
      <c r="J7" s="548"/>
      <c r="K7" s="548"/>
      <c r="L7" s="548"/>
      <c r="M7" s="548"/>
      <c r="N7" s="548"/>
      <c r="O7" s="548"/>
      <c r="P7" s="548"/>
      <c r="Q7" s="548"/>
      <c r="R7" s="552"/>
      <c r="S7" s="552"/>
      <c r="T7" s="552"/>
      <c r="U7" s="552"/>
      <c r="V7" s="553"/>
      <c r="W7" s="539"/>
      <c r="X7" s="350"/>
      <c r="Y7" s="350"/>
      <c r="Z7" s="350"/>
      <c r="AA7" s="350"/>
      <c r="AB7" s="547"/>
      <c r="AC7" s="559"/>
      <c r="AD7" s="351"/>
      <c r="AE7" s="351"/>
      <c r="AF7" s="351"/>
      <c r="AG7" s="351"/>
      <c r="AH7" s="351"/>
      <c r="AI7" s="351"/>
      <c r="AJ7" s="351"/>
      <c r="AK7" s="351"/>
      <c r="AL7" s="560"/>
      <c r="AM7" s="457" t="s">
        <v>25</v>
      </c>
      <c r="AN7" s="362"/>
      <c r="AO7" s="362"/>
      <c r="AP7" s="362"/>
      <c r="AQ7" s="362"/>
      <c r="AR7" s="362"/>
      <c r="AS7" s="362"/>
      <c r="AT7" s="363"/>
      <c r="AU7" s="445" t="s">
        <v>15</v>
      </c>
      <c r="AV7" s="446"/>
      <c r="AW7" s="446"/>
      <c r="AX7" s="446"/>
      <c r="AY7" s="368" t="s">
        <v>26</v>
      </c>
      <c r="AZ7" s="369"/>
      <c r="BA7" s="369"/>
      <c r="BB7" s="369"/>
      <c r="BC7" s="369"/>
      <c r="BD7" s="369"/>
      <c r="BE7" s="369"/>
      <c r="BF7" s="369"/>
      <c r="BG7" s="369"/>
      <c r="BH7" s="369"/>
      <c r="BI7" s="369"/>
      <c r="BJ7" s="369"/>
      <c r="BK7" s="369"/>
      <c r="BL7" s="369"/>
      <c r="BM7" s="370"/>
      <c r="BN7" s="388">
        <v>34903</v>
      </c>
      <c r="BO7" s="389"/>
      <c r="BP7" s="389"/>
      <c r="BQ7" s="389"/>
      <c r="BR7" s="389"/>
      <c r="BS7" s="389"/>
      <c r="BT7" s="389"/>
      <c r="BU7" s="390"/>
      <c r="BV7" s="388">
        <v>14169</v>
      </c>
      <c r="BW7" s="389"/>
      <c r="BX7" s="389"/>
      <c r="BY7" s="389"/>
      <c r="BZ7" s="389"/>
      <c r="CA7" s="389"/>
      <c r="CB7" s="389"/>
      <c r="CC7" s="390"/>
      <c r="CD7" s="397" t="s">
        <v>27</v>
      </c>
      <c r="CE7" s="398"/>
      <c r="CF7" s="398"/>
      <c r="CG7" s="398"/>
      <c r="CH7" s="398"/>
      <c r="CI7" s="398"/>
      <c r="CJ7" s="398"/>
      <c r="CK7" s="398"/>
      <c r="CL7" s="398"/>
      <c r="CM7" s="398"/>
      <c r="CN7" s="398"/>
      <c r="CO7" s="398"/>
      <c r="CP7" s="398"/>
      <c r="CQ7" s="398"/>
      <c r="CR7" s="398"/>
      <c r="CS7" s="399"/>
      <c r="CT7" s="388">
        <v>6353946</v>
      </c>
      <c r="CU7" s="389"/>
      <c r="CV7" s="389"/>
      <c r="CW7" s="389"/>
      <c r="CX7" s="389"/>
      <c r="CY7" s="389"/>
      <c r="CZ7" s="389"/>
      <c r="DA7" s="390"/>
      <c r="DB7" s="388">
        <v>6115334</v>
      </c>
      <c r="DC7" s="389"/>
      <c r="DD7" s="389"/>
      <c r="DE7" s="389"/>
      <c r="DF7" s="389"/>
      <c r="DG7" s="389"/>
      <c r="DH7" s="389"/>
      <c r="DI7" s="390"/>
      <c r="DJ7" s="1"/>
      <c r="DK7" s="1"/>
      <c r="DL7" s="1"/>
      <c r="DM7" s="1"/>
      <c r="DN7" s="1"/>
      <c r="DO7" s="1"/>
    </row>
    <row r="8" spans="1:119" ht="18.75" customHeight="1" thickBot="1" x14ac:dyDescent="0.25">
      <c r="A8" s="2"/>
      <c r="B8" s="549"/>
      <c r="C8" s="480"/>
      <c r="D8" s="480"/>
      <c r="E8" s="550"/>
      <c r="F8" s="550"/>
      <c r="G8" s="550"/>
      <c r="H8" s="550"/>
      <c r="I8" s="550"/>
      <c r="J8" s="550"/>
      <c r="K8" s="550"/>
      <c r="L8" s="550"/>
      <c r="M8" s="550"/>
      <c r="N8" s="550"/>
      <c r="O8" s="550"/>
      <c r="P8" s="550"/>
      <c r="Q8" s="550"/>
      <c r="R8" s="554"/>
      <c r="S8" s="554"/>
      <c r="T8" s="554"/>
      <c r="U8" s="554"/>
      <c r="V8" s="555"/>
      <c r="W8" s="469"/>
      <c r="X8" s="470"/>
      <c r="Y8" s="470"/>
      <c r="Z8" s="470"/>
      <c r="AA8" s="470"/>
      <c r="AB8" s="480"/>
      <c r="AC8" s="561"/>
      <c r="AD8" s="562"/>
      <c r="AE8" s="562"/>
      <c r="AF8" s="562"/>
      <c r="AG8" s="562"/>
      <c r="AH8" s="562"/>
      <c r="AI8" s="562"/>
      <c r="AJ8" s="562"/>
      <c r="AK8" s="562"/>
      <c r="AL8" s="563"/>
      <c r="AM8" s="457" t="s">
        <v>28</v>
      </c>
      <c r="AN8" s="362"/>
      <c r="AO8" s="362"/>
      <c r="AP8" s="362"/>
      <c r="AQ8" s="362"/>
      <c r="AR8" s="362"/>
      <c r="AS8" s="362"/>
      <c r="AT8" s="363"/>
      <c r="AU8" s="445" t="s">
        <v>15</v>
      </c>
      <c r="AV8" s="446"/>
      <c r="AW8" s="446"/>
      <c r="AX8" s="446"/>
      <c r="AY8" s="368" t="s">
        <v>29</v>
      </c>
      <c r="AZ8" s="369"/>
      <c r="BA8" s="369"/>
      <c r="BB8" s="369"/>
      <c r="BC8" s="369"/>
      <c r="BD8" s="369"/>
      <c r="BE8" s="369"/>
      <c r="BF8" s="369"/>
      <c r="BG8" s="369"/>
      <c r="BH8" s="369"/>
      <c r="BI8" s="369"/>
      <c r="BJ8" s="369"/>
      <c r="BK8" s="369"/>
      <c r="BL8" s="369"/>
      <c r="BM8" s="370"/>
      <c r="BN8" s="388">
        <v>150701</v>
      </c>
      <c r="BO8" s="389"/>
      <c r="BP8" s="389"/>
      <c r="BQ8" s="389"/>
      <c r="BR8" s="389"/>
      <c r="BS8" s="389"/>
      <c r="BT8" s="389"/>
      <c r="BU8" s="390"/>
      <c r="BV8" s="388">
        <v>204216</v>
      </c>
      <c r="BW8" s="389"/>
      <c r="BX8" s="389"/>
      <c r="BY8" s="389"/>
      <c r="BZ8" s="389"/>
      <c r="CA8" s="389"/>
      <c r="CB8" s="389"/>
      <c r="CC8" s="390"/>
      <c r="CD8" s="397" t="s">
        <v>30</v>
      </c>
      <c r="CE8" s="398"/>
      <c r="CF8" s="398"/>
      <c r="CG8" s="398"/>
      <c r="CH8" s="398"/>
      <c r="CI8" s="398"/>
      <c r="CJ8" s="398"/>
      <c r="CK8" s="398"/>
      <c r="CL8" s="398"/>
      <c r="CM8" s="398"/>
      <c r="CN8" s="398"/>
      <c r="CO8" s="398"/>
      <c r="CP8" s="398"/>
      <c r="CQ8" s="398"/>
      <c r="CR8" s="398"/>
      <c r="CS8" s="399"/>
      <c r="CT8" s="501">
        <v>0.4</v>
      </c>
      <c r="CU8" s="502"/>
      <c r="CV8" s="502"/>
      <c r="CW8" s="502"/>
      <c r="CX8" s="502"/>
      <c r="CY8" s="502"/>
      <c r="CZ8" s="502"/>
      <c r="DA8" s="503"/>
      <c r="DB8" s="501">
        <v>0.4</v>
      </c>
      <c r="DC8" s="502"/>
      <c r="DD8" s="502"/>
      <c r="DE8" s="502"/>
      <c r="DF8" s="502"/>
      <c r="DG8" s="502"/>
      <c r="DH8" s="502"/>
      <c r="DI8" s="503"/>
      <c r="DJ8" s="1"/>
      <c r="DK8" s="1"/>
      <c r="DL8" s="1"/>
      <c r="DM8" s="1"/>
      <c r="DN8" s="1"/>
      <c r="DO8" s="1"/>
    </row>
    <row r="9" spans="1:119" ht="18.75" customHeight="1" thickBot="1" x14ac:dyDescent="0.25">
      <c r="A9" s="2"/>
      <c r="B9" s="530" t="s">
        <v>31</v>
      </c>
      <c r="C9" s="531"/>
      <c r="D9" s="531"/>
      <c r="E9" s="531"/>
      <c r="F9" s="531"/>
      <c r="G9" s="531"/>
      <c r="H9" s="531"/>
      <c r="I9" s="531"/>
      <c r="J9" s="531"/>
      <c r="K9" s="451"/>
      <c r="L9" s="532" t="s">
        <v>32</v>
      </c>
      <c r="M9" s="533"/>
      <c r="N9" s="533"/>
      <c r="O9" s="533"/>
      <c r="P9" s="533"/>
      <c r="Q9" s="534"/>
      <c r="R9" s="535">
        <v>15731</v>
      </c>
      <c r="S9" s="536"/>
      <c r="T9" s="536"/>
      <c r="U9" s="536"/>
      <c r="V9" s="537"/>
      <c r="W9" s="467" t="s">
        <v>33</v>
      </c>
      <c r="X9" s="468"/>
      <c r="Y9" s="468"/>
      <c r="Z9" s="468"/>
      <c r="AA9" s="468"/>
      <c r="AB9" s="468"/>
      <c r="AC9" s="468"/>
      <c r="AD9" s="468"/>
      <c r="AE9" s="468"/>
      <c r="AF9" s="468"/>
      <c r="AG9" s="468"/>
      <c r="AH9" s="468"/>
      <c r="AI9" s="468"/>
      <c r="AJ9" s="468"/>
      <c r="AK9" s="468"/>
      <c r="AL9" s="538"/>
      <c r="AM9" s="457" t="s">
        <v>34</v>
      </c>
      <c r="AN9" s="362"/>
      <c r="AO9" s="362"/>
      <c r="AP9" s="362"/>
      <c r="AQ9" s="362"/>
      <c r="AR9" s="362"/>
      <c r="AS9" s="362"/>
      <c r="AT9" s="363"/>
      <c r="AU9" s="445" t="s">
        <v>15</v>
      </c>
      <c r="AV9" s="446"/>
      <c r="AW9" s="446"/>
      <c r="AX9" s="446"/>
      <c r="AY9" s="368" t="s">
        <v>35</v>
      </c>
      <c r="AZ9" s="369"/>
      <c r="BA9" s="369"/>
      <c r="BB9" s="369"/>
      <c r="BC9" s="369"/>
      <c r="BD9" s="369"/>
      <c r="BE9" s="369"/>
      <c r="BF9" s="369"/>
      <c r="BG9" s="369"/>
      <c r="BH9" s="369"/>
      <c r="BI9" s="369"/>
      <c r="BJ9" s="369"/>
      <c r="BK9" s="369"/>
      <c r="BL9" s="369"/>
      <c r="BM9" s="370"/>
      <c r="BN9" s="388">
        <v>-53515</v>
      </c>
      <c r="BO9" s="389"/>
      <c r="BP9" s="389"/>
      <c r="BQ9" s="389"/>
      <c r="BR9" s="389"/>
      <c r="BS9" s="389"/>
      <c r="BT9" s="389"/>
      <c r="BU9" s="390"/>
      <c r="BV9" s="388">
        <v>52943</v>
      </c>
      <c r="BW9" s="389"/>
      <c r="BX9" s="389"/>
      <c r="BY9" s="389"/>
      <c r="BZ9" s="389"/>
      <c r="CA9" s="389"/>
      <c r="CB9" s="389"/>
      <c r="CC9" s="390"/>
      <c r="CD9" s="397" t="s">
        <v>36</v>
      </c>
      <c r="CE9" s="398"/>
      <c r="CF9" s="398"/>
      <c r="CG9" s="398"/>
      <c r="CH9" s="398"/>
      <c r="CI9" s="398"/>
      <c r="CJ9" s="398"/>
      <c r="CK9" s="398"/>
      <c r="CL9" s="398"/>
      <c r="CM9" s="398"/>
      <c r="CN9" s="398"/>
      <c r="CO9" s="398"/>
      <c r="CP9" s="398"/>
      <c r="CQ9" s="398"/>
      <c r="CR9" s="398"/>
      <c r="CS9" s="399"/>
      <c r="CT9" s="358">
        <v>11.1</v>
      </c>
      <c r="CU9" s="359"/>
      <c r="CV9" s="359"/>
      <c r="CW9" s="359"/>
      <c r="CX9" s="359"/>
      <c r="CY9" s="359"/>
      <c r="CZ9" s="359"/>
      <c r="DA9" s="360"/>
      <c r="DB9" s="358">
        <v>11.8</v>
      </c>
      <c r="DC9" s="359"/>
      <c r="DD9" s="359"/>
      <c r="DE9" s="359"/>
      <c r="DF9" s="359"/>
      <c r="DG9" s="359"/>
      <c r="DH9" s="359"/>
      <c r="DI9" s="360"/>
      <c r="DJ9" s="1"/>
      <c r="DK9" s="1"/>
      <c r="DL9" s="1"/>
      <c r="DM9" s="1"/>
      <c r="DN9" s="1"/>
      <c r="DO9" s="1"/>
    </row>
    <row r="10" spans="1:119" ht="18.75" customHeight="1" thickBot="1" x14ac:dyDescent="0.25">
      <c r="A10" s="2"/>
      <c r="B10" s="530"/>
      <c r="C10" s="531"/>
      <c r="D10" s="531"/>
      <c r="E10" s="531"/>
      <c r="F10" s="531"/>
      <c r="G10" s="531"/>
      <c r="H10" s="531"/>
      <c r="I10" s="531"/>
      <c r="J10" s="531"/>
      <c r="K10" s="451"/>
      <c r="L10" s="361" t="s">
        <v>37</v>
      </c>
      <c r="M10" s="362"/>
      <c r="N10" s="362"/>
      <c r="O10" s="362"/>
      <c r="P10" s="362"/>
      <c r="Q10" s="363"/>
      <c r="R10" s="364">
        <v>16981</v>
      </c>
      <c r="S10" s="365"/>
      <c r="T10" s="365"/>
      <c r="U10" s="365"/>
      <c r="V10" s="367"/>
      <c r="W10" s="539"/>
      <c r="X10" s="350"/>
      <c r="Y10" s="350"/>
      <c r="Z10" s="350"/>
      <c r="AA10" s="350"/>
      <c r="AB10" s="350"/>
      <c r="AC10" s="350"/>
      <c r="AD10" s="350"/>
      <c r="AE10" s="350"/>
      <c r="AF10" s="350"/>
      <c r="AG10" s="350"/>
      <c r="AH10" s="350"/>
      <c r="AI10" s="350"/>
      <c r="AJ10" s="350"/>
      <c r="AK10" s="350"/>
      <c r="AL10" s="540"/>
      <c r="AM10" s="457" t="s">
        <v>38</v>
      </c>
      <c r="AN10" s="362"/>
      <c r="AO10" s="362"/>
      <c r="AP10" s="362"/>
      <c r="AQ10" s="362"/>
      <c r="AR10" s="362"/>
      <c r="AS10" s="362"/>
      <c r="AT10" s="363"/>
      <c r="AU10" s="445" t="s">
        <v>15</v>
      </c>
      <c r="AV10" s="446"/>
      <c r="AW10" s="446"/>
      <c r="AX10" s="446"/>
      <c r="AY10" s="368" t="s">
        <v>39</v>
      </c>
      <c r="AZ10" s="369"/>
      <c r="BA10" s="369"/>
      <c r="BB10" s="369"/>
      <c r="BC10" s="369"/>
      <c r="BD10" s="369"/>
      <c r="BE10" s="369"/>
      <c r="BF10" s="369"/>
      <c r="BG10" s="369"/>
      <c r="BH10" s="369"/>
      <c r="BI10" s="369"/>
      <c r="BJ10" s="369"/>
      <c r="BK10" s="369"/>
      <c r="BL10" s="369"/>
      <c r="BM10" s="370"/>
      <c r="BN10" s="388">
        <v>523967</v>
      </c>
      <c r="BO10" s="389"/>
      <c r="BP10" s="389"/>
      <c r="BQ10" s="389"/>
      <c r="BR10" s="389"/>
      <c r="BS10" s="389"/>
      <c r="BT10" s="389"/>
      <c r="BU10" s="390"/>
      <c r="BV10" s="388">
        <v>75591</v>
      </c>
      <c r="BW10" s="389"/>
      <c r="BX10" s="389"/>
      <c r="BY10" s="389"/>
      <c r="BZ10" s="389"/>
      <c r="CA10" s="389"/>
      <c r="CB10" s="389"/>
      <c r="CC10" s="390"/>
      <c r="CD10" s="6" t="s">
        <v>40</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1"/>
      <c r="DK10" s="1"/>
      <c r="DL10" s="1"/>
      <c r="DM10" s="1"/>
      <c r="DN10" s="1"/>
      <c r="DO10" s="1"/>
    </row>
    <row r="11" spans="1:119" ht="18.75" customHeight="1" thickBot="1" x14ac:dyDescent="0.25">
      <c r="A11" s="2"/>
      <c r="B11" s="530"/>
      <c r="C11" s="531"/>
      <c r="D11" s="531"/>
      <c r="E11" s="531"/>
      <c r="F11" s="531"/>
      <c r="G11" s="531"/>
      <c r="H11" s="531"/>
      <c r="I11" s="531"/>
      <c r="J11" s="531"/>
      <c r="K11" s="451"/>
      <c r="L11" s="434" t="s">
        <v>41</v>
      </c>
      <c r="M11" s="435"/>
      <c r="N11" s="435"/>
      <c r="O11" s="435"/>
      <c r="P11" s="435"/>
      <c r="Q11" s="436"/>
      <c r="R11" s="527" t="s">
        <v>42</v>
      </c>
      <c r="S11" s="528"/>
      <c r="T11" s="528"/>
      <c r="U11" s="528"/>
      <c r="V11" s="529"/>
      <c r="W11" s="539"/>
      <c r="X11" s="350"/>
      <c r="Y11" s="350"/>
      <c r="Z11" s="350"/>
      <c r="AA11" s="350"/>
      <c r="AB11" s="350"/>
      <c r="AC11" s="350"/>
      <c r="AD11" s="350"/>
      <c r="AE11" s="350"/>
      <c r="AF11" s="350"/>
      <c r="AG11" s="350"/>
      <c r="AH11" s="350"/>
      <c r="AI11" s="350"/>
      <c r="AJ11" s="350"/>
      <c r="AK11" s="350"/>
      <c r="AL11" s="540"/>
      <c r="AM11" s="457" t="s">
        <v>43</v>
      </c>
      <c r="AN11" s="362"/>
      <c r="AO11" s="362"/>
      <c r="AP11" s="362"/>
      <c r="AQ11" s="362"/>
      <c r="AR11" s="362"/>
      <c r="AS11" s="362"/>
      <c r="AT11" s="363"/>
      <c r="AU11" s="445" t="s">
        <v>44</v>
      </c>
      <c r="AV11" s="446"/>
      <c r="AW11" s="446"/>
      <c r="AX11" s="446"/>
      <c r="AY11" s="368" t="s">
        <v>45</v>
      </c>
      <c r="AZ11" s="369"/>
      <c r="BA11" s="369"/>
      <c r="BB11" s="369"/>
      <c r="BC11" s="369"/>
      <c r="BD11" s="369"/>
      <c r="BE11" s="369"/>
      <c r="BF11" s="369"/>
      <c r="BG11" s="369"/>
      <c r="BH11" s="369"/>
      <c r="BI11" s="369"/>
      <c r="BJ11" s="369"/>
      <c r="BK11" s="369"/>
      <c r="BL11" s="369"/>
      <c r="BM11" s="370"/>
      <c r="BN11" s="388">
        <v>0</v>
      </c>
      <c r="BO11" s="389"/>
      <c r="BP11" s="389"/>
      <c r="BQ11" s="389"/>
      <c r="BR11" s="389"/>
      <c r="BS11" s="389"/>
      <c r="BT11" s="389"/>
      <c r="BU11" s="390"/>
      <c r="BV11" s="388">
        <v>0</v>
      </c>
      <c r="BW11" s="389"/>
      <c r="BX11" s="389"/>
      <c r="BY11" s="389"/>
      <c r="BZ11" s="389"/>
      <c r="CA11" s="389"/>
      <c r="CB11" s="389"/>
      <c r="CC11" s="390"/>
      <c r="CD11" s="397" t="s">
        <v>46</v>
      </c>
      <c r="CE11" s="398"/>
      <c r="CF11" s="398"/>
      <c r="CG11" s="398"/>
      <c r="CH11" s="398"/>
      <c r="CI11" s="398"/>
      <c r="CJ11" s="398"/>
      <c r="CK11" s="398"/>
      <c r="CL11" s="398"/>
      <c r="CM11" s="398"/>
      <c r="CN11" s="398"/>
      <c r="CO11" s="398"/>
      <c r="CP11" s="398"/>
      <c r="CQ11" s="398"/>
      <c r="CR11" s="398"/>
      <c r="CS11" s="399"/>
      <c r="CT11" s="501" t="s">
        <v>47</v>
      </c>
      <c r="CU11" s="502"/>
      <c r="CV11" s="502"/>
      <c r="CW11" s="502"/>
      <c r="CX11" s="502"/>
      <c r="CY11" s="502"/>
      <c r="CZ11" s="502"/>
      <c r="DA11" s="503"/>
      <c r="DB11" s="501" t="s">
        <v>47</v>
      </c>
      <c r="DC11" s="502"/>
      <c r="DD11" s="502"/>
      <c r="DE11" s="502"/>
      <c r="DF11" s="502"/>
      <c r="DG11" s="502"/>
      <c r="DH11" s="502"/>
      <c r="DI11" s="503"/>
      <c r="DJ11" s="1"/>
      <c r="DK11" s="1"/>
      <c r="DL11" s="1"/>
      <c r="DM11" s="1"/>
      <c r="DN11" s="1"/>
      <c r="DO11" s="1"/>
    </row>
    <row r="12" spans="1:119" ht="18.75" customHeight="1" x14ac:dyDescent="0.2">
      <c r="A12" s="2"/>
      <c r="B12" s="504" t="s">
        <v>48</v>
      </c>
      <c r="C12" s="505"/>
      <c r="D12" s="505"/>
      <c r="E12" s="505"/>
      <c r="F12" s="505"/>
      <c r="G12" s="505"/>
      <c r="H12" s="505"/>
      <c r="I12" s="505"/>
      <c r="J12" s="505"/>
      <c r="K12" s="506"/>
      <c r="L12" s="513" t="s">
        <v>49</v>
      </c>
      <c r="M12" s="514"/>
      <c r="N12" s="514"/>
      <c r="O12" s="514"/>
      <c r="P12" s="514"/>
      <c r="Q12" s="515"/>
      <c r="R12" s="516">
        <v>16113</v>
      </c>
      <c r="S12" s="517"/>
      <c r="T12" s="517"/>
      <c r="U12" s="517"/>
      <c r="V12" s="518"/>
      <c r="W12" s="519" t="s">
        <v>7</v>
      </c>
      <c r="X12" s="446"/>
      <c r="Y12" s="446"/>
      <c r="Z12" s="446"/>
      <c r="AA12" s="446"/>
      <c r="AB12" s="520"/>
      <c r="AC12" s="521" t="s">
        <v>50</v>
      </c>
      <c r="AD12" s="522"/>
      <c r="AE12" s="522"/>
      <c r="AF12" s="522"/>
      <c r="AG12" s="523"/>
      <c r="AH12" s="521" t="s">
        <v>51</v>
      </c>
      <c r="AI12" s="522"/>
      <c r="AJ12" s="522"/>
      <c r="AK12" s="522"/>
      <c r="AL12" s="524"/>
      <c r="AM12" s="457" t="s">
        <v>52</v>
      </c>
      <c r="AN12" s="362"/>
      <c r="AO12" s="362"/>
      <c r="AP12" s="362"/>
      <c r="AQ12" s="362"/>
      <c r="AR12" s="362"/>
      <c r="AS12" s="362"/>
      <c r="AT12" s="363"/>
      <c r="AU12" s="445" t="s">
        <v>15</v>
      </c>
      <c r="AV12" s="446"/>
      <c r="AW12" s="446"/>
      <c r="AX12" s="446"/>
      <c r="AY12" s="368" t="s">
        <v>53</v>
      </c>
      <c r="AZ12" s="369"/>
      <c r="BA12" s="369"/>
      <c r="BB12" s="369"/>
      <c r="BC12" s="369"/>
      <c r="BD12" s="369"/>
      <c r="BE12" s="369"/>
      <c r="BF12" s="369"/>
      <c r="BG12" s="369"/>
      <c r="BH12" s="369"/>
      <c r="BI12" s="369"/>
      <c r="BJ12" s="369"/>
      <c r="BK12" s="369"/>
      <c r="BL12" s="369"/>
      <c r="BM12" s="370"/>
      <c r="BN12" s="388">
        <v>0</v>
      </c>
      <c r="BO12" s="389"/>
      <c r="BP12" s="389"/>
      <c r="BQ12" s="389"/>
      <c r="BR12" s="389"/>
      <c r="BS12" s="389"/>
      <c r="BT12" s="389"/>
      <c r="BU12" s="390"/>
      <c r="BV12" s="388">
        <v>152699</v>
      </c>
      <c r="BW12" s="389"/>
      <c r="BX12" s="389"/>
      <c r="BY12" s="389"/>
      <c r="BZ12" s="389"/>
      <c r="CA12" s="389"/>
      <c r="CB12" s="389"/>
      <c r="CC12" s="390"/>
      <c r="CD12" s="397" t="s">
        <v>54</v>
      </c>
      <c r="CE12" s="398"/>
      <c r="CF12" s="398"/>
      <c r="CG12" s="398"/>
      <c r="CH12" s="398"/>
      <c r="CI12" s="398"/>
      <c r="CJ12" s="398"/>
      <c r="CK12" s="398"/>
      <c r="CL12" s="398"/>
      <c r="CM12" s="398"/>
      <c r="CN12" s="398"/>
      <c r="CO12" s="398"/>
      <c r="CP12" s="398"/>
      <c r="CQ12" s="398"/>
      <c r="CR12" s="398"/>
      <c r="CS12" s="399"/>
      <c r="CT12" s="501" t="s">
        <v>47</v>
      </c>
      <c r="CU12" s="502"/>
      <c r="CV12" s="502"/>
      <c r="CW12" s="502"/>
      <c r="CX12" s="502"/>
      <c r="CY12" s="502"/>
      <c r="CZ12" s="502"/>
      <c r="DA12" s="503"/>
      <c r="DB12" s="501" t="s">
        <v>47</v>
      </c>
      <c r="DC12" s="502"/>
      <c r="DD12" s="502"/>
      <c r="DE12" s="502"/>
      <c r="DF12" s="502"/>
      <c r="DG12" s="502"/>
      <c r="DH12" s="502"/>
      <c r="DI12" s="503"/>
      <c r="DJ12" s="1"/>
      <c r="DK12" s="1"/>
      <c r="DL12" s="1"/>
      <c r="DM12" s="1"/>
      <c r="DN12" s="1"/>
      <c r="DO12" s="1"/>
    </row>
    <row r="13" spans="1:119" ht="18.75" customHeight="1" x14ac:dyDescent="0.2">
      <c r="A13" s="2"/>
      <c r="B13" s="507"/>
      <c r="C13" s="508"/>
      <c r="D13" s="508"/>
      <c r="E13" s="508"/>
      <c r="F13" s="508"/>
      <c r="G13" s="508"/>
      <c r="H13" s="508"/>
      <c r="I13" s="508"/>
      <c r="J13" s="508"/>
      <c r="K13" s="509"/>
      <c r="L13" s="12"/>
      <c r="M13" s="488" t="s">
        <v>55</v>
      </c>
      <c r="N13" s="489"/>
      <c r="O13" s="489"/>
      <c r="P13" s="489"/>
      <c r="Q13" s="490"/>
      <c r="R13" s="491">
        <v>16064</v>
      </c>
      <c r="S13" s="492"/>
      <c r="T13" s="492"/>
      <c r="U13" s="492"/>
      <c r="V13" s="493"/>
      <c r="W13" s="479" t="s">
        <v>56</v>
      </c>
      <c r="X13" s="401"/>
      <c r="Y13" s="401"/>
      <c r="Z13" s="401"/>
      <c r="AA13" s="401"/>
      <c r="AB13" s="402"/>
      <c r="AC13" s="364">
        <v>1663</v>
      </c>
      <c r="AD13" s="365"/>
      <c r="AE13" s="365"/>
      <c r="AF13" s="365"/>
      <c r="AG13" s="366"/>
      <c r="AH13" s="364">
        <v>1835</v>
      </c>
      <c r="AI13" s="365"/>
      <c r="AJ13" s="365"/>
      <c r="AK13" s="365"/>
      <c r="AL13" s="367"/>
      <c r="AM13" s="457" t="s">
        <v>57</v>
      </c>
      <c r="AN13" s="362"/>
      <c r="AO13" s="362"/>
      <c r="AP13" s="362"/>
      <c r="AQ13" s="362"/>
      <c r="AR13" s="362"/>
      <c r="AS13" s="362"/>
      <c r="AT13" s="363"/>
      <c r="AU13" s="445" t="s">
        <v>44</v>
      </c>
      <c r="AV13" s="446"/>
      <c r="AW13" s="446"/>
      <c r="AX13" s="446"/>
      <c r="AY13" s="368" t="s">
        <v>58</v>
      </c>
      <c r="AZ13" s="369"/>
      <c r="BA13" s="369"/>
      <c r="BB13" s="369"/>
      <c r="BC13" s="369"/>
      <c r="BD13" s="369"/>
      <c r="BE13" s="369"/>
      <c r="BF13" s="369"/>
      <c r="BG13" s="369"/>
      <c r="BH13" s="369"/>
      <c r="BI13" s="369"/>
      <c r="BJ13" s="369"/>
      <c r="BK13" s="369"/>
      <c r="BL13" s="369"/>
      <c r="BM13" s="370"/>
      <c r="BN13" s="388">
        <v>470452</v>
      </c>
      <c r="BO13" s="389"/>
      <c r="BP13" s="389"/>
      <c r="BQ13" s="389"/>
      <c r="BR13" s="389"/>
      <c r="BS13" s="389"/>
      <c r="BT13" s="389"/>
      <c r="BU13" s="390"/>
      <c r="BV13" s="388">
        <v>-24165</v>
      </c>
      <c r="BW13" s="389"/>
      <c r="BX13" s="389"/>
      <c r="BY13" s="389"/>
      <c r="BZ13" s="389"/>
      <c r="CA13" s="389"/>
      <c r="CB13" s="389"/>
      <c r="CC13" s="390"/>
      <c r="CD13" s="397" t="s">
        <v>59</v>
      </c>
      <c r="CE13" s="398"/>
      <c r="CF13" s="398"/>
      <c r="CG13" s="398"/>
      <c r="CH13" s="398"/>
      <c r="CI13" s="398"/>
      <c r="CJ13" s="398"/>
      <c r="CK13" s="398"/>
      <c r="CL13" s="398"/>
      <c r="CM13" s="398"/>
      <c r="CN13" s="398"/>
      <c r="CO13" s="398"/>
      <c r="CP13" s="398"/>
      <c r="CQ13" s="398"/>
      <c r="CR13" s="398"/>
      <c r="CS13" s="399"/>
      <c r="CT13" s="358">
        <v>6.3</v>
      </c>
      <c r="CU13" s="359"/>
      <c r="CV13" s="359"/>
      <c r="CW13" s="359"/>
      <c r="CX13" s="359"/>
      <c r="CY13" s="359"/>
      <c r="CZ13" s="359"/>
      <c r="DA13" s="360"/>
      <c r="DB13" s="358">
        <v>6.2</v>
      </c>
      <c r="DC13" s="359"/>
      <c r="DD13" s="359"/>
      <c r="DE13" s="359"/>
      <c r="DF13" s="359"/>
      <c r="DG13" s="359"/>
      <c r="DH13" s="359"/>
      <c r="DI13" s="360"/>
      <c r="DJ13" s="1"/>
      <c r="DK13" s="1"/>
      <c r="DL13" s="1"/>
      <c r="DM13" s="1"/>
      <c r="DN13" s="1"/>
      <c r="DO13" s="1"/>
    </row>
    <row r="14" spans="1:119" ht="18.75" customHeight="1" thickBot="1" x14ac:dyDescent="0.25">
      <c r="A14" s="2"/>
      <c r="B14" s="507"/>
      <c r="C14" s="508"/>
      <c r="D14" s="508"/>
      <c r="E14" s="508"/>
      <c r="F14" s="508"/>
      <c r="G14" s="508"/>
      <c r="H14" s="508"/>
      <c r="I14" s="508"/>
      <c r="J14" s="508"/>
      <c r="K14" s="509"/>
      <c r="L14" s="481" t="s">
        <v>60</v>
      </c>
      <c r="M14" s="525"/>
      <c r="N14" s="525"/>
      <c r="O14" s="525"/>
      <c r="P14" s="525"/>
      <c r="Q14" s="526"/>
      <c r="R14" s="491">
        <v>16385</v>
      </c>
      <c r="S14" s="492"/>
      <c r="T14" s="492"/>
      <c r="U14" s="492"/>
      <c r="V14" s="493"/>
      <c r="W14" s="494"/>
      <c r="X14" s="404"/>
      <c r="Y14" s="404"/>
      <c r="Z14" s="404"/>
      <c r="AA14" s="404"/>
      <c r="AB14" s="405"/>
      <c r="AC14" s="484">
        <v>18.5</v>
      </c>
      <c r="AD14" s="485"/>
      <c r="AE14" s="485"/>
      <c r="AF14" s="485"/>
      <c r="AG14" s="486"/>
      <c r="AH14" s="484">
        <v>19.5</v>
      </c>
      <c r="AI14" s="485"/>
      <c r="AJ14" s="485"/>
      <c r="AK14" s="485"/>
      <c r="AL14" s="487"/>
      <c r="AM14" s="457"/>
      <c r="AN14" s="362"/>
      <c r="AO14" s="362"/>
      <c r="AP14" s="362"/>
      <c r="AQ14" s="362"/>
      <c r="AR14" s="362"/>
      <c r="AS14" s="362"/>
      <c r="AT14" s="363"/>
      <c r="AU14" s="445"/>
      <c r="AV14" s="446"/>
      <c r="AW14" s="446"/>
      <c r="AX14" s="446"/>
      <c r="AY14" s="368"/>
      <c r="AZ14" s="369"/>
      <c r="BA14" s="369"/>
      <c r="BB14" s="369"/>
      <c r="BC14" s="369"/>
      <c r="BD14" s="369"/>
      <c r="BE14" s="369"/>
      <c r="BF14" s="369"/>
      <c r="BG14" s="369"/>
      <c r="BH14" s="369"/>
      <c r="BI14" s="369"/>
      <c r="BJ14" s="369"/>
      <c r="BK14" s="369"/>
      <c r="BL14" s="369"/>
      <c r="BM14" s="370"/>
      <c r="BN14" s="388"/>
      <c r="BO14" s="389"/>
      <c r="BP14" s="389"/>
      <c r="BQ14" s="389"/>
      <c r="BR14" s="389"/>
      <c r="BS14" s="389"/>
      <c r="BT14" s="389"/>
      <c r="BU14" s="390"/>
      <c r="BV14" s="388"/>
      <c r="BW14" s="389"/>
      <c r="BX14" s="389"/>
      <c r="BY14" s="389"/>
      <c r="BZ14" s="389"/>
      <c r="CA14" s="389"/>
      <c r="CB14" s="389"/>
      <c r="CC14" s="390"/>
      <c r="CD14" s="394" t="s">
        <v>61</v>
      </c>
      <c r="CE14" s="395"/>
      <c r="CF14" s="395"/>
      <c r="CG14" s="395"/>
      <c r="CH14" s="395"/>
      <c r="CI14" s="395"/>
      <c r="CJ14" s="395"/>
      <c r="CK14" s="395"/>
      <c r="CL14" s="395"/>
      <c r="CM14" s="395"/>
      <c r="CN14" s="395"/>
      <c r="CO14" s="395"/>
      <c r="CP14" s="395"/>
      <c r="CQ14" s="395"/>
      <c r="CR14" s="395"/>
      <c r="CS14" s="396"/>
      <c r="CT14" s="495">
        <v>50.9</v>
      </c>
      <c r="CU14" s="496"/>
      <c r="CV14" s="496"/>
      <c r="CW14" s="496"/>
      <c r="CX14" s="496"/>
      <c r="CY14" s="496"/>
      <c r="CZ14" s="496"/>
      <c r="DA14" s="497"/>
      <c r="DB14" s="495">
        <v>62.6</v>
      </c>
      <c r="DC14" s="496"/>
      <c r="DD14" s="496"/>
      <c r="DE14" s="496"/>
      <c r="DF14" s="496"/>
      <c r="DG14" s="496"/>
      <c r="DH14" s="496"/>
      <c r="DI14" s="497"/>
      <c r="DJ14" s="1"/>
      <c r="DK14" s="1"/>
      <c r="DL14" s="1"/>
      <c r="DM14" s="1"/>
      <c r="DN14" s="1"/>
      <c r="DO14" s="1"/>
    </row>
    <row r="15" spans="1:119" ht="18.75" customHeight="1" x14ac:dyDescent="0.2">
      <c r="A15" s="2"/>
      <c r="B15" s="507"/>
      <c r="C15" s="508"/>
      <c r="D15" s="508"/>
      <c r="E15" s="508"/>
      <c r="F15" s="508"/>
      <c r="G15" s="508"/>
      <c r="H15" s="508"/>
      <c r="I15" s="508"/>
      <c r="J15" s="508"/>
      <c r="K15" s="509"/>
      <c r="L15" s="12"/>
      <c r="M15" s="488" t="s">
        <v>55</v>
      </c>
      <c r="N15" s="489"/>
      <c r="O15" s="489"/>
      <c r="P15" s="489"/>
      <c r="Q15" s="490"/>
      <c r="R15" s="491">
        <v>16335</v>
      </c>
      <c r="S15" s="492"/>
      <c r="T15" s="492"/>
      <c r="U15" s="492"/>
      <c r="V15" s="493"/>
      <c r="W15" s="479" t="s">
        <v>62</v>
      </c>
      <c r="X15" s="401"/>
      <c r="Y15" s="401"/>
      <c r="Z15" s="401"/>
      <c r="AA15" s="401"/>
      <c r="AB15" s="402"/>
      <c r="AC15" s="364">
        <v>1797</v>
      </c>
      <c r="AD15" s="365"/>
      <c r="AE15" s="365"/>
      <c r="AF15" s="365"/>
      <c r="AG15" s="366"/>
      <c r="AH15" s="364">
        <v>1785</v>
      </c>
      <c r="AI15" s="365"/>
      <c r="AJ15" s="365"/>
      <c r="AK15" s="365"/>
      <c r="AL15" s="367"/>
      <c r="AM15" s="457"/>
      <c r="AN15" s="362"/>
      <c r="AO15" s="362"/>
      <c r="AP15" s="362"/>
      <c r="AQ15" s="362"/>
      <c r="AR15" s="362"/>
      <c r="AS15" s="362"/>
      <c r="AT15" s="363"/>
      <c r="AU15" s="445"/>
      <c r="AV15" s="446"/>
      <c r="AW15" s="446"/>
      <c r="AX15" s="446"/>
      <c r="AY15" s="380" t="s">
        <v>63</v>
      </c>
      <c r="AZ15" s="381"/>
      <c r="BA15" s="381"/>
      <c r="BB15" s="381"/>
      <c r="BC15" s="381"/>
      <c r="BD15" s="381"/>
      <c r="BE15" s="381"/>
      <c r="BF15" s="381"/>
      <c r="BG15" s="381"/>
      <c r="BH15" s="381"/>
      <c r="BI15" s="381"/>
      <c r="BJ15" s="381"/>
      <c r="BK15" s="381"/>
      <c r="BL15" s="381"/>
      <c r="BM15" s="382"/>
      <c r="BN15" s="383">
        <v>2199980</v>
      </c>
      <c r="BO15" s="384"/>
      <c r="BP15" s="384"/>
      <c r="BQ15" s="384"/>
      <c r="BR15" s="384"/>
      <c r="BS15" s="384"/>
      <c r="BT15" s="384"/>
      <c r="BU15" s="385"/>
      <c r="BV15" s="383">
        <v>2134306</v>
      </c>
      <c r="BW15" s="384"/>
      <c r="BX15" s="384"/>
      <c r="BY15" s="384"/>
      <c r="BZ15" s="384"/>
      <c r="CA15" s="384"/>
      <c r="CB15" s="384"/>
      <c r="CC15" s="385"/>
      <c r="CD15" s="498" t="s">
        <v>64</v>
      </c>
      <c r="CE15" s="499"/>
      <c r="CF15" s="499"/>
      <c r="CG15" s="499"/>
      <c r="CH15" s="499"/>
      <c r="CI15" s="499"/>
      <c r="CJ15" s="499"/>
      <c r="CK15" s="499"/>
      <c r="CL15" s="499"/>
      <c r="CM15" s="499"/>
      <c r="CN15" s="499"/>
      <c r="CO15" s="499"/>
      <c r="CP15" s="499"/>
      <c r="CQ15" s="499"/>
      <c r="CR15" s="499"/>
      <c r="CS15" s="500"/>
      <c r="CT15" s="13"/>
      <c r="CU15" s="14"/>
      <c r="CV15" s="14"/>
      <c r="CW15" s="14"/>
      <c r="CX15" s="14"/>
      <c r="CY15" s="14"/>
      <c r="CZ15" s="14"/>
      <c r="DA15" s="15"/>
      <c r="DB15" s="13"/>
      <c r="DC15" s="14"/>
      <c r="DD15" s="14"/>
      <c r="DE15" s="14"/>
      <c r="DF15" s="14"/>
      <c r="DG15" s="14"/>
      <c r="DH15" s="14"/>
      <c r="DI15" s="15"/>
      <c r="DJ15" s="1"/>
      <c r="DK15" s="1"/>
      <c r="DL15" s="1"/>
      <c r="DM15" s="1"/>
      <c r="DN15" s="1"/>
      <c r="DO15" s="1"/>
    </row>
    <row r="16" spans="1:119" ht="18.75" customHeight="1" x14ac:dyDescent="0.2">
      <c r="A16" s="2"/>
      <c r="B16" s="507"/>
      <c r="C16" s="508"/>
      <c r="D16" s="508"/>
      <c r="E16" s="508"/>
      <c r="F16" s="508"/>
      <c r="G16" s="508"/>
      <c r="H16" s="508"/>
      <c r="I16" s="508"/>
      <c r="J16" s="508"/>
      <c r="K16" s="509"/>
      <c r="L16" s="481" t="s">
        <v>65</v>
      </c>
      <c r="M16" s="482"/>
      <c r="N16" s="482"/>
      <c r="O16" s="482"/>
      <c r="P16" s="482"/>
      <c r="Q16" s="483"/>
      <c r="R16" s="476" t="s">
        <v>66</v>
      </c>
      <c r="S16" s="477"/>
      <c r="T16" s="477"/>
      <c r="U16" s="477"/>
      <c r="V16" s="478"/>
      <c r="W16" s="494"/>
      <c r="X16" s="404"/>
      <c r="Y16" s="404"/>
      <c r="Z16" s="404"/>
      <c r="AA16" s="404"/>
      <c r="AB16" s="405"/>
      <c r="AC16" s="484">
        <v>19.899999999999999</v>
      </c>
      <c r="AD16" s="485"/>
      <c r="AE16" s="485"/>
      <c r="AF16" s="485"/>
      <c r="AG16" s="486"/>
      <c r="AH16" s="484">
        <v>18.899999999999999</v>
      </c>
      <c r="AI16" s="485"/>
      <c r="AJ16" s="485"/>
      <c r="AK16" s="485"/>
      <c r="AL16" s="487"/>
      <c r="AM16" s="457"/>
      <c r="AN16" s="362"/>
      <c r="AO16" s="362"/>
      <c r="AP16" s="362"/>
      <c r="AQ16" s="362"/>
      <c r="AR16" s="362"/>
      <c r="AS16" s="362"/>
      <c r="AT16" s="363"/>
      <c r="AU16" s="445"/>
      <c r="AV16" s="446"/>
      <c r="AW16" s="446"/>
      <c r="AX16" s="446"/>
      <c r="AY16" s="368" t="s">
        <v>67</v>
      </c>
      <c r="AZ16" s="369"/>
      <c r="BA16" s="369"/>
      <c r="BB16" s="369"/>
      <c r="BC16" s="369"/>
      <c r="BD16" s="369"/>
      <c r="BE16" s="369"/>
      <c r="BF16" s="369"/>
      <c r="BG16" s="369"/>
      <c r="BH16" s="369"/>
      <c r="BI16" s="369"/>
      <c r="BJ16" s="369"/>
      <c r="BK16" s="369"/>
      <c r="BL16" s="369"/>
      <c r="BM16" s="370"/>
      <c r="BN16" s="388">
        <v>5580153</v>
      </c>
      <c r="BO16" s="389"/>
      <c r="BP16" s="389"/>
      <c r="BQ16" s="389"/>
      <c r="BR16" s="389"/>
      <c r="BS16" s="389"/>
      <c r="BT16" s="389"/>
      <c r="BU16" s="390"/>
      <c r="BV16" s="388">
        <v>5336761</v>
      </c>
      <c r="BW16" s="389"/>
      <c r="BX16" s="389"/>
      <c r="BY16" s="389"/>
      <c r="BZ16" s="389"/>
      <c r="CA16" s="389"/>
      <c r="CB16" s="389"/>
      <c r="CC16" s="390"/>
      <c r="CD16" s="16"/>
      <c r="CE16" s="386"/>
      <c r="CF16" s="386"/>
      <c r="CG16" s="386"/>
      <c r="CH16" s="386"/>
      <c r="CI16" s="386"/>
      <c r="CJ16" s="386"/>
      <c r="CK16" s="386"/>
      <c r="CL16" s="386"/>
      <c r="CM16" s="386"/>
      <c r="CN16" s="386"/>
      <c r="CO16" s="386"/>
      <c r="CP16" s="386"/>
      <c r="CQ16" s="386"/>
      <c r="CR16" s="386"/>
      <c r="CS16" s="387"/>
      <c r="CT16" s="358"/>
      <c r="CU16" s="359"/>
      <c r="CV16" s="359"/>
      <c r="CW16" s="359"/>
      <c r="CX16" s="359"/>
      <c r="CY16" s="359"/>
      <c r="CZ16" s="359"/>
      <c r="DA16" s="360"/>
      <c r="DB16" s="358"/>
      <c r="DC16" s="359"/>
      <c r="DD16" s="359"/>
      <c r="DE16" s="359"/>
      <c r="DF16" s="359"/>
      <c r="DG16" s="359"/>
      <c r="DH16" s="359"/>
      <c r="DI16" s="360"/>
      <c r="DJ16" s="1"/>
      <c r="DK16" s="1"/>
      <c r="DL16" s="1"/>
      <c r="DM16" s="1"/>
      <c r="DN16" s="1"/>
      <c r="DO16" s="1"/>
    </row>
    <row r="17" spans="1:119" ht="18.75" customHeight="1" thickBot="1" x14ac:dyDescent="0.25">
      <c r="A17" s="2"/>
      <c r="B17" s="510"/>
      <c r="C17" s="511"/>
      <c r="D17" s="511"/>
      <c r="E17" s="511"/>
      <c r="F17" s="511"/>
      <c r="G17" s="511"/>
      <c r="H17" s="511"/>
      <c r="I17" s="511"/>
      <c r="J17" s="511"/>
      <c r="K17" s="512"/>
      <c r="L17" s="17"/>
      <c r="M17" s="473" t="s">
        <v>68</v>
      </c>
      <c r="N17" s="474"/>
      <c r="O17" s="474"/>
      <c r="P17" s="474"/>
      <c r="Q17" s="475"/>
      <c r="R17" s="476" t="s">
        <v>66</v>
      </c>
      <c r="S17" s="477"/>
      <c r="T17" s="477"/>
      <c r="U17" s="477"/>
      <c r="V17" s="478"/>
      <c r="W17" s="479" t="s">
        <v>69</v>
      </c>
      <c r="X17" s="401"/>
      <c r="Y17" s="401"/>
      <c r="Z17" s="401"/>
      <c r="AA17" s="401"/>
      <c r="AB17" s="402"/>
      <c r="AC17" s="364">
        <v>5552</v>
      </c>
      <c r="AD17" s="365"/>
      <c r="AE17" s="365"/>
      <c r="AF17" s="365"/>
      <c r="AG17" s="366"/>
      <c r="AH17" s="364">
        <v>5806</v>
      </c>
      <c r="AI17" s="365"/>
      <c r="AJ17" s="365"/>
      <c r="AK17" s="365"/>
      <c r="AL17" s="367"/>
      <c r="AM17" s="457"/>
      <c r="AN17" s="362"/>
      <c r="AO17" s="362"/>
      <c r="AP17" s="362"/>
      <c r="AQ17" s="362"/>
      <c r="AR17" s="362"/>
      <c r="AS17" s="362"/>
      <c r="AT17" s="363"/>
      <c r="AU17" s="445"/>
      <c r="AV17" s="446"/>
      <c r="AW17" s="446"/>
      <c r="AX17" s="446"/>
      <c r="AY17" s="368" t="s">
        <v>70</v>
      </c>
      <c r="AZ17" s="369"/>
      <c r="BA17" s="369"/>
      <c r="BB17" s="369"/>
      <c r="BC17" s="369"/>
      <c r="BD17" s="369"/>
      <c r="BE17" s="369"/>
      <c r="BF17" s="369"/>
      <c r="BG17" s="369"/>
      <c r="BH17" s="369"/>
      <c r="BI17" s="369"/>
      <c r="BJ17" s="369"/>
      <c r="BK17" s="369"/>
      <c r="BL17" s="369"/>
      <c r="BM17" s="370"/>
      <c r="BN17" s="388">
        <v>2741367</v>
      </c>
      <c r="BO17" s="389"/>
      <c r="BP17" s="389"/>
      <c r="BQ17" s="389"/>
      <c r="BR17" s="389"/>
      <c r="BS17" s="389"/>
      <c r="BT17" s="389"/>
      <c r="BU17" s="390"/>
      <c r="BV17" s="388">
        <v>2678432</v>
      </c>
      <c r="BW17" s="389"/>
      <c r="BX17" s="389"/>
      <c r="BY17" s="389"/>
      <c r="BZ17" s="389"/>
      <c r="CA17" s="389"/>
      <c r="CB17" s="389"/>
      <c r="CC17" s="390"/>
      <c r="CD17" s="16"/>
      <c r="CE17" s="386"/>
      <c r="CF17" s="386"/>
      <c r="CG17" s="386"/>
      <c r="CH17" s="386"/>
      <c r="CI17" s="386"/>
      <c r="CJ17" s="386"/>
      <c r="CK17" s="386"/>
      <c r="CL17" s="386"/>
      <c r="CM17" s="386"/>
      <c r="CN17" s="386"/>
      <c r="CO17" s="386"/>
      <c r="CP17" s="386"/>
      <c r="CQ17" s="386"/>
      <c r="CR17" s="386"/>
      <c r="CS17" s="387"/>
      <c r="CT17" s="358"/>
      <c r="CU17" s="359"/>
      <c r="CV17" s="359"/>
      <c r="CW17" s="359"/>
      <c r="CX17" s="359"/>
      <c r="CY17" s="359"/>
      <c r="CZ17" s="359"/>
      <c r="DA17" s="360"/>
      <c r="DB17" s="358"/>
      <c r="DC17" s="359"/>
      <c r="DD17" s="359"/>
      <c r="DE17" s="359"/>
      <c r="DF17" s="359"/>
      <c r="DG17" s="359"/>
      <c r="DH17" s="359"/>
      <c r="DI17" s="360"/>
      <c r="DJ17" s="1"/>
      <c r="DK17" s="1"/>
      <c r="DL17" s="1"/>
      <c r="DM17" s="1"/>
      <c r="DN17" s="1"/>
      <c r="DO17" s="1"/>
    </row>
    <row r="18" spans="1:119" ht="18.75" customHeight="1" thickBot="1" x14ac:dyDescent="0.25">
      <c r="A18" s="2"/>
      <c r="B18" s="450" t="s">
        <v>71</v>
      </c>
      <c r="C18" s="451"/>
      <c r="D18" s="451"/>
      <c r="E18" s="452"/>
      <c r="F18" s="452"/>
      <c r="G18" s="452"/>
      <c r="H18" s="452"/>
      <c r="I18" s="452"/>
      <c r="J18" s="452"/>
      <c r="K18" s="452"/>
      <c r="L18" s="453">
        <v>608.82000000000005</v>
      </c>
      <c r="M18" s="453"/>
      <c r="N18" s="453"/>
      <c r="O18" s="453"/>
      <c r="P18" s="453"/>
      <c r="Q18" s="453"/>
      <c r="R18" s="454"/>
      <c r="S18" s="454"/>
      <c r="T18" s="454"/>
      <c r="U18" s="454"/>
      <c r="V18" s="455"/>
      <c r="W18" s="469"/>
      <c r="X18" s="470"/>
      <c r="Y18" s="470"/>
      <c r="Z18" s="470"/>
      <c r="AA18" s="470"/>
      <c r="AB18" s="480"/>
      <c r="AC18" s="352">
        <v>61.6</v>
      </c>
      <c r="AD18" s="353"/>
      <c r="AE18" s="353"/>
      <c r="AF18" s="353"/>
      <c r="AG18" s="456"/>
      <c r="AH18" s="352">
        <v>61.6</v>
      </c>
      <c r="AI18" s="353"/>
      <c r="AJ18" s="353"/>
      <c r="AK18" s="353"/>
      <c r="AL18" s="354"/>
      <c r="AM18" s="457"/>
      <c r="AN18" s="362"/>
      <c r="AO18" s="362"/>
      <c r="AP18" s="362"/>
      <c r="AQ18" s="362"/>
      <c r="AR18" s="362"/>
      <c r="AS18" s="362"/>
      <c r="AT18" s="363"/>
      <c r="AU18" s="445"/>
      <c r="AV18" s="446"/>
      <c r="AW18" s="446"/>
      <c r="AX18" s="446"/>
      <c r="AY18" s="368" t="s">
        <v>72</v>
      </c>
      <c r="AZ18" s="369"/>
      <c r="BA18" s="369"/>
      <c r="BB18" s="369"/>
      <c r="BC18" s="369"/>
      <c r="BD18" s="369"/>
      <c r="BE18" s="369"/>
      <c r="BF18" s="369"/>
      <c r="BG18" s="369"/>
      <c r="BH18" s="369"/>
      <c r="BI18" s="369"/>
      <c r="BJ18" s="369"/>
      <c r="BK18" s="369"/>
      <c r="BL18" s="369"/>
      <c r="BM18" s="370"/>
      <c r="BN18" s="388">
        <v>5993690</v>
      </c>
      <c r="BO18" s="389"/>
      <c r="BP18" s="389"/>
      <c r="BQ18" s="389"/>
      <c r="BR18" s="389"/>
      <c r="BS18" s="389"/>
      <c r="BT18" s="389"/>
      <c r="BU18" s="390"/>
      <c r="BV18" s="388">
        <v>5897020</v>
      </c>
      <c r="BW18" s="389"/>
      <c r="BX18" s="389"/>
      <c r="BY18" s="389"/>
      <c r="BZ18" s="389"/>
      <c r="CA18" s="389"/>
      <c r="CB18" s="389"/>
      <c r="CC18" s="390"/>
      <c r="CD18" s="16"/>
      <c r="CE18" s="386"/>
      <c r="CF18" s="386"/>
      <c r="CG18" s="386"/>
      <c r="CH18" s="386"/>
      <c r="CI18" s="386"/>
      <c r="CJ18" s="386"/>
      <c r="CK18" s="386"/>
      <c r="CL18" s="386"/>
      <c r="CM18" s="386"/>
      <c r="CN18" s="386"/>
      <c r="CO18" s="386"/>
      <c r="CP18" s="386"/>
      <c r="CQ18" s="386"/>
      <c r="CR18" s="386"/>
      <c r="CS18" s="387"/>
      <c r="CT18" s="358"/>
      <c r="CU18" s="359"/>
      <c r="CV18" s="359"/>
      <c r="CW18" s="359"/>
      <c r="CX18" s="359"/>
      <c r="CY18" s="359"/>
      <c r="CZ18" s="359"/>
      <c r="DA18" s="360"/>
      <c r="DB18" s="358"/>
      <c r="DC18" s="359"/>
      <c r="DD18" s="359"/>
      <c r="DE18" s="359"/>
      <c r="DF18" s="359"/>
      <c r="DG18" s="359"/>
      <c r="DH18" s="359"/>
      <c r="DI18" s="360"/>
      <c r="DJ18" s="1"/>
      <c r="DK18" s="1"/>
      <c r="DL18" s="1"/>
      <c r="DM18" s="1"/>
      <c r="DN18" s="1"/>
      <c r="DO18" s="1"/>
    </row>
    <row r="19" spans="1:119" ht="18.75" customHeight="1" thickBot="1" x14ac:dyDescent="0.25">
      <c r="A19" s="2"/>
      <c r="B19" s="450" t="s">
        <v>73</v>
      </c>
      <c r="C19" s="451"/>
      <c r="D19" s="451"/>
      <c r="E19" s="452"/>
      <c r="F19" s="452"/>
      <c r="G19" s="452"/>
      <c r="H19" s="452"/>
      <c r="I19" s="452"/>
      <c r="J19" s="452"/>
      <c r="K19" s="452"/>
      <c r="L19" s="458">
        <v>26</v>
      </c>
      <c r="M19" s="458"/>
      <c r="N19" s="458"/>
      <c r="O19" s="458"/>
      <c r="P19" s="458"/>
      <c r="Q19" s="458"/>
      <c r="R19" s="459"/>
      <c r="S19" s="459"/>
      <c r="T19" s="459"/>
      <c r="U19" s="459"/>
      <c r="V19" s="460"/>
      <c r="W19" s="467"/>
      <c r="X19" s="468"/>
      <c r="Y19" s="468"/>
      <c r="Z19" s="468"/>
      <c r="AA19" s="468"/>
      <c r="AB19" s="468"/>
      <c r="AC19" s="471"/>
      <c r="AD19" s="471"/>
      <c r="AE19" s="471"/>
      <c r="AF19" s="471"/>
      <c r="AG19" s="471"/>
      <c r="AH19" s="471"/>
      <c r="AI19" s="471"/>
      <c r="AJ19" s="471"/>
      <c r="AK19" s="471"/>
      <c r="AL19" s="472"/>
      <c r="AM19" s="457"/>
      <c r="AN19" s="362"/>
      <c r="AO19" s="362"/>
      <c r="AP19" s="362"/>
      <c r="AQ19" s="362"/>
      <c r="AR19" s="362"/>
      <c r="AS19" s="362"/>
      <c r="AT19" s="363"/>
      <c r="AU19" s="445"/>
      <c r="AV19" s="446"/>
      <c r="AW19" s="446"/>
      <c r="AX19" s="446"/>
      <c r="AY19" s="368" t="s">
        <v>74</v>
      </c>
      <c r="AZ19" s="369"/>
      <c r="BA19" s="369"/>
      <c r="BB19" s="369"/>
      <c r="BC19" s="369"/>
      <c r="BD19" s="369"/>
      <c r="BE19" s="369"/>
      <c r="BF19" s="369"/>
      <c r="BG19" s="369"/>
      <c r="BH19" s="369"/>
      <c r="BI19" s="369"/>
      <c r="BJ19" s="369"/>
      <c r="BK19" s="369"/>
      <c r="BL19" s="369"/>
      <c r="BM19" s="370"/>
      <c r="BN19" s="388">
        <v>7835473</v>
      </c>
      <c r="BO19" s="389"/>
      <c r="BP19" s="389"/>
      <c r="BQ19" s="389"/>
      <c r="BR19" s="389"/>
      <c r="BS19" s="389"/>
      <c r="BT19" s="389"/>
      <c r="BU19" s="390"/>
      <c r="BV19" s="388">
        <v>7023381</v>
      </c>
      <c r="BW19" s="389"/>
      <c r="BX19" s="389"/>
      <c r="BY19" s="389"/>
      <c r="BZ19" s="389"/>
      <c r="CA19" s="389"/>
      <c r="CB19" s="389"/>
      <c r="CC19" s="390"/>
      <c r="CD19" s="16"/>
      <c r="CE19" s="386"/>
      <c r="CF19" s="386"/>
      <c r="CG19" s="386"/>
      <c r="CH19" s="386"/>
      <c r="CI19" s="386"/>
      <c r="CJ19" s="386"/>
      <c r="CK19" s="386"/>
      <c r="CL19" s="386"/>
      <c r="CM19" s="386"/>
      <c r="CN19" s="386"/>
      <c r="CO19" s="386"/>
      <c r="CP19" s="386"/>
      <c r="CQ19" s="386"/>
      <c r="CR19" s="386"/>
      <c r="CS19" s="387"/>
      <c r="CT19" s="358"/>
      <c r="CU19" s="359"/>
      <c r="CV19" s="359"/>
      <c r="CW19" s="359"/>
      <c r="CX19" s="359"/>
      <c r="CY19" s="359"/>
      <c r="CZ19" s="359"/>
      <c r="DA19" s="360"/>
      <c r="DB19" s="358"/>
      <c r="DC19" s="359"/>
      <c r="DD19" s="359"/>
      <c r="DE19" s="359"/>
      <c r="DF19" s="359"/>
      <c r="DG19" s="359"/>
      <c r="DH19" s="359"/>
      <c r="DI19" s="360"/>
      <c r="DJ19" s="1"/>
      <c r="DK19" s="1"/>
      <c r="DL19" s="1"/>
      <c r="DM19" s="1"/>
      <c r="DN19" s="1"/>
      <c r="DO19" s="1"/>
    </row>
    <row r="20" spans="1:119" ht="18.75" customHeight="1" thickBot="1" x14ac:dyDescent="0.25">
      <c r="A20" s="2"/>
      <c r="B20" s="450" t="s">
        <v>75</v>
      </c>
      <c r="C20" s="451"/>
      <c r="D20" s="451"/>
      <c r="E20" s="452"/>
      <c r="F20" s="452"/>
      <c r="G20" s="452"/>
      <c r="H20" s="452"/>
      <c r="I20" s="452"/>
      <c r="J20" s="452"/>
      <c r="K20" s="452"/>
      <c r="L20" s="458">
        <v>5412</v>
      </c>
      <c r="M20" s="458"/>
      <c r="N20" s="458"/>
      <c r="O20" s="458"/>
      <c r="P20" s="458"/>
      <c r="Q20" s="458"/>
      <c r="R20" s="459"/>
      <c r="S20" s="459"/>
      <c r="T20" s="459"/>
      <c r="U20" s="459"/>
      <c r="V20" s="460"/>
      <c r="W20" s="469"/>
      <c r="X20" s="470"/>
      <c r="Y20" s="470"/>
      <c r="Z20" s="470"/>
      <c r="AA20" s="470"/>
      <c r="AB20" s="470"/>
      <c r="AC20" s="461"/>
      <c r="AD20" s="461"/>
      <c r="AE20" s="461"/>
      <c r="AF20" s="461"/>
      <c r="AG20" s="461"/>
      <c r="AH20" s="461"/>
      <c r="AI20" s="461"/>
      <c r="AJ20" s="461"/>
      <c r="AK20" s="461"/>
      <c r="AL20" s="462"/>
      <c r="AM20" s="463"/>
      <c r="AN20" s="435"/>
      <c r="AO20" s="435"/>
      <c r="AP20" s="435"/>
      <c r="AQ20" s="435"/>
      <c r="AR20" s="435"/>
      <c r="AS20" s="435"/>
      <c r="AT20" s="436"/>
      <c r="AU20" s="464"/>
      <c r="AV20" s="465"/>
      <c r="AW20" s="465"/>
      <c r="AX20" s="466"/>
      <c r="AY20" s="368"/>
      <c r="AZ20" s="369"/>
      <c r="BA20" s="369"/>
      <c r="BB20" s="369"/>
      <c r="BC20" s="369"/>
      <c r="BD20" s="369"/>
      <c r="BE20" s="369"/>
      <c r="BF20" s="369"/>
      <c r="BG20" s="369"/>
      <c r="BH20" s="369"/>
      <c r="BI20" s="369"/>
      <c r="BJ20" s="369"/>
      <c r="BK20" s="369"/>
      <c r="BL20" s="369"/>
      <c r="BM20" s="370"/>
      <c r="BN20" s="388"/>
      <c r="BO20" s="389"/>
      <c r="BP20" s="389"/>
      <c r="BQ20" s="389"/>
      <c r="BR20" s="389"/>
      <c r="BS20" s="389"/>
      <c r="BT20" s="389"/>
      <c r="BU20" s="390"/>
      <c r="BV20" s="388"/>
      <c r="BW20" s="389"/>
      <c r="BX20" s="389"/>
      <c r="BY20" s="389"/>
      <c r="BZ20" s="389"/>
      <c r="CA20" s="389"/>
      <c r="CB20" s="389"/>
      <c r="CC20" s="390"/>
      <c r="CD20" s="16"/>
      <c r="CE20" s="386"/>
      <c r="CF20" s="386"/>
      <c r="CG20" s="386"/>
      <c r="CH20" s="386"/>
      <c r="CI20" s="386"/>
      <c r="CJ20" s="386"/>
      <c r="CK20" s="386"/>
      <c r="CL20" s="386"/>
      <c r="CM20" s="386"/>
      <c r="CN20" s="386"/>
      <c r="CO20" s="386"/>
      <c r="CP20" s="386"/>
      <c r="CQ20" s="386"/>
      <c r="CR20" s="386"/>
      <c r="CS20" s="387"/>
      <c r="CT20" s="358"/>
      <c r="CU20" s="359"/>
      <c r="CV20" s="359"/>
      <c r="CW20" s="359"/>
      <c r="CX20" s="359"/>
      <c r="CY20" s="359"/>
      <c r="CZ20" s="359"/>
      <c r="DA20" s="360"/>
      <c r="DB20" s="358"/>
      <c r="DC20" s="359"/>
      <c r="DD20" s="359"/>
      <c r="DE20" s="359"/>
      <c r="DF20" s="359"/>
      <c r="DG20" s="359"/>
      <c r="DH20" s="359"/>
      <c r="DI20" s="360"/>
      <c r="DJ20" s="1"/>
      <c r="DK20" s="1"/>
      <c r="DL20" s="1"/>
      <c r="DM20" s="1"/>
      <c r="DN20" s="1"/>
      <c r="DO20" s="1"/>
    </row>
    <row r="21" spans="1:119" ht="18.75" customHeight="1" x14ac:dyDescent="0.2">
      <c r="A21" s="2"/>
      <c r="B21" s="447" t="s">
        <v>76</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68"/>
      <c r="AZ21" s="369"/>
      <c r="BA21" s="369"/>
      <c r="BB21" s="369"/>
      <c r="BC21" s="369"/>
      <c r="BD21" s="369"/>
      <c r="BE21" s="369"/>
      <c r="BF21" s="369"/>
      <c r="BG21" s="369"/>
      <c r="BH21" s="369"/>
      <c r="BI21" s="369"/>
      <c r="BJ21" s="369"/>
      <c r="BK21" s="369"/>
      <c r="BL21" s="369"/>
      <c r="BM21" s="370"/>
      <c r="BN21" s="388"/>
      <c r="BO21" s="389"/>
      <c r="BP21" s="389"/>
      <c r="BQ21" s="389"/>
      <c r="BR21" s="389"/>
      <c r="BS21" s="389"/>
      <c r="BT21" s="389"/>
      <c r="BU21" s="390"/>
      <c r="BV21" s="388"/>
      <c r="BW21" s="389"/>
      <c r="BX21" s="389"/>
      <c r="BY21" s="389"/>
      <c r="BZ21" s="389"/>
      <c r="CA21" s="389"/>
      <c r="CB21" s="389"/>
      <c r="CC21" s="390"/>
      <c r="CD21" s="16"/>
      <c r="CE21" s="386"/>
      <c r="CF21" s="386"/>
      <c r="CG21" s="386"/>
      <c r="CH21" s="386"/>
      <c r="CI21" s="386"/>
      <c r="CJ21" s="386"/>
      <c r="CK21" s="386"/>
      <c r="CL21" s="386"/>
      <c r="CM21" s="386"/>
      <c r="CN21" s="386"/>
      <c r="CO21" s="386"/>
      <c r="CP21" s="386"/>
      <c r="CQ21" s="386"/>
      <c r="CR21" s="386"/>
      <c r="CS21" s="387"/>
      <c r="CT21" s="358"/>
      <c r="CU21" s="359"/>
      <c r="CV21" s="359"/>
      <c r="CW21" s="359"/>
      <c r="CX21" s="359"/>
      <c r="CY21" s="359"/>
      <c r="CZ21" s="359"/>
      <c r="DA21" s="360"/>
      <c r="DB21" s="358"/>
      <c r="DC21" s="359"/>
      <c r="DD21" s="359"/>
      <c r="DE21" s="359"/>
      <c r="DF21" s="359"/>
      <c r="DG21" s="359"/>
      <c r="DH21" s="359"/>
      <c r="DI21" s="360"/>
      <c r="DJ21" s="1"/>
      <c r="DK21" s="1"/>
      <c r="DL21" s="1"/>
      <c r="DM21" s="1"/>
      <c r="DN21" s="1"/>
      <c r="DO21" s="1"/>
    </row>
    <row r="22" spans="1:119" ht="18.75" customHeight="1" thickBot="1" x14ac:dyDescent="0.25">
      <c r="A22" s="2"/>
      <c r="B22" s="417" t="s">
        <v>77</v>
      </c>
      <c r="C22" s="418"/>
      <c r="D22" s="419"/>
      <c r="E22" s="426" t="s">
        <v>7</v>
      </c>
      <c r="F22" s="401"/>
      <c r="G22" s="401"/>
      <c r="H22" s="401"/>
      <c r="I22" s="401"/>
      <c r="J22" s="401"/>
      <c r="K22" s="402"/>
      <c r="L22" s="426" t="s">
        <v>78</v>
      </c>
      <c r="M22" s="401"/>
      <c r="N22" s="401"/>
      <c r="O22" s="401"/>
      <c r="P22" s="402"/>
      <c r="Q22" s="411" t="s">
        <v>79</v>
      </c>
      <c r="R22" s="412"/>
      <c r="S22" s="412"/>
      <c r="T22" s="412"/>
      <c r="U22" s="412"/>
      <c r="V22" s="427"/>
      <c r="W22" s="429" t="s">
        <v>80</v>
      </c>
      <c r="X22" s="418"/>
      <c r="Y22" s="419"/>
      <c r="Z22" s="426" t="s">
        <v>7</v>
      </c>
      <c r="AA22" s="401"/>
      <c r="AB22" s="401"/>
      <c r="AC22" s="401"/>
      <c r="AD22" s="401"/>
      <c r="AE22" s="401"/>
      <c r="AF22" s="401"/>
      <c r="AG22" s="402"/>
      <c r="AH22" s="400" t="s">
        <v>81</v>
      </c>
      <c r="AI22" s="401"/>
      <c r="AJ22" s="401"/>
      <c r="AK22" s="401"/>
      <c r="AL22" s="402"/>
      <c r="AM22" s="400" t="s">
        <v>82</v>
      </c>
      <c r="AN22" s="406"/>
      <c r="AO22" s="406"/>
      <c r="AP22" s="406"/>
      <c r="AQ22" s="406"/>
      <c r="AR22" s="407"/>
      <c r="AS22" s="411" t="s">
        <v>79</v>
      </c>
      <c r="AT22" s="412"/>
      <c r="AU22" s="412"/>
      <c r="AV22" s="412"/>
      <c r="AW22" s="412"/>
      <c r="AX22" s="413"/>
      <c r="AY22" s="355"/>
      <c r="AZ22" s="356"/>
      <c r="BA22" s="356"/>
      <c r="BB22" s="356"/>
      <c r="BC22" s="356"/>
      <c r="BD22" s="356"/>
      <c r="BE22" s="356"/>
      <c r="BF22" s="356"/>
      <c r="BG22" s="356"/>
      <c r="BH22" s="356"/>
      <c r="BI22" s="356"/>
      <c r="BJ22" s="356"/>
      <c r="BK22" s="356"/>
      <c r="BL22" s="356"/>
      <c r="BM22" s="357"/>
      <c r="BN22" s="391"/>
      <c r="BO22" s="392"/>
      <c r="BP22" s="392"/>
      <c r="BQ22" s="392"/>
      <c r="BR22" s="392"/>
      <c r="BS22" s="392"/>
      <c r="BT22" s="392"/>
      <c r="BU22" s="393"/>
      <c r="BV22" s="391"/>
      <c r="BW22" s="392"/>
      <c r="BX22" s="392"/>
      <c r="BY22" s="392"/>
      <c r="BZ22" s="392"/>
      <c r="CA22" s="392"/>
      <c r="CB22" s="392"/>
      <c r="CC22" s="393"/>
      <c r="CD22" s="16"/>
      <c r="CE22" s="386"/>
      <c r="CF22" s="386"/>
      <c r="CG22" s="386"/>
      <c r="CH22" s="386"/>
      <c r="CI22" s="386"/>
      <c r="CJ22" s="386"/>
      <c r="CK22" s="386"/>
      <c r="CL22" s="386"/>
      <c r="CM22" s="386"/>
      <c r="CN22" s="386"/>
      <c r="CO22" s="386"/>
      <c r="CP22" s="386"/>
      <c r="CQ22" s="386"/>
      <c r="CR22" s="386"/>
      <c r="CS22" s="387"/>
      <c r="CT22" s="358"/>
      <c r="CU22" s="359"/>
      <c r="CV22" s="359"/>
      <c r="CW22" s="359"/>
      <c r="CX22" s="359"/>
      <c r="CY22" s="359"/>
      <c r="CZ22" s="359"/>
      <c r="DA22" s="360"/>
      <c r="DB22" s="358"/>
      <c r="DC22" s="359"/>
      <c r="DD22" s="359"/>
      <c r="DE22" s="359"/>
      <c r="DF22" s="359"/>
      <c r="DG22" s="359"/>
      <c r="DH22" s="359"/>
      <c r="DI22" s="360"/>
      <c r="DJ22" s="1"/>
      <c r="DK22" s="1"/>
      <c r="DL22" s="1"/>
      <c r="DM22" s="1"/>
      <c r="DN22" s="1"/>
      <c r="DO22" s="1"/>
    </row>
    <row r="23" spans="1:119" ht="18.75" customHeight="1" x14ac:dyDescent="0.2">
      <c r="A23" s="2"/>
      <c r="B23" s="420"/>
      <c r="C23" s="421"/>
      <c r="D23" s="422"/>
      <c r="E23" s="403"/>
      <c r="F23" s="404"/>
      <c r="G23" s="404"/>
      <c r="H23" s="404"/>
      <c r="I23" s="404"/>
      <c r="J23" s="404"/>
      <c r="K23" s="405"/>
      <c r="L23" s="403"/>
      <c r="M23" s="404"/>
      <c r="N23" s="404"/>
      <c r="O23" s="404"/>
      <c r="P23" s="405"/>
      <c r="Q23" s="414"/>
      <c r="R23" s="415"/>
      <c r="S23" s="415"/>
      <c r="T23" s="415"/>
      <c r="U23" s="415"/>
      <c r="V23" s="428"/>
      <c r="W23" s="430"/>
      <c r="X23" s="421"/>
      <c r="Y23" s="422"/>
      <c r="Z23" s="403"/>
      <c r="AA23" s="404"/>
      <c r="AB23" s="404"/>
      <c r="AC23" s="404"/>
      <c r="AD23" s="404"/>
      <c r="AE23" s="404"/>
      <c r="AF23" s="404"/>
      <c r="AG23" s="405"/>
      <c r="AH23" s="403"/>
      <c r="AI23" s="404"/>
      <c r="AJ23" s="404"/>
      <c r="AK23" s="404"/>
      <c r="AL23" s="405"/>
      <c r="AM23" s="408"/>
      <c r="AN23" s="409"/>
      <c r="AO23" s="409"/>
      <c r="AP23" s="409"/>
      <c r="AQ23" s="409"/>
      <c r="AR23" s="410"/>
      <c r="AS23" s="414"/>
      <c r="AT23" s="415"/>
      <c r="AU23" s="415"/>
      <c r="AV23" s="415"/>
      <c r="AW23" s="415"/>
      <c r="AX23" s="416"/>
      <c r="AY23" s="380" t="s">
        <v>83</v>
      </c>
      <c r="AZ23" s="381"/>
      <c r="BA23" s="381"/>
      <c r="BB23" s="381"/>
      <c r="BC23" s="381"/>
      <c r="BD23" s="381"/>
      <c r="BE23" s="381"/>
      <c r="BF23" s="381"/>
      <c r="BG23" s="381"/>
      <c r="BH23" s="381"/>
      <c r="BI23" s="381"/>
      <c r="BJ23" s="381"/>
      <c r="BK23" s="381"/>
      <c r="BL23" s="381"/>
      <c r="BM23" s="382"/>
      <c r="BN23" s="388">
        <v>9336478</v>
      </c>
      <c r="BO23" s="389"/>
      <c r="BP23" s="389"/>
      <c r="BQ23" s="389"/>
      <c r="BR23" s="389"/>
      <c r="BS23" s="389"/>
      <c r="BT23" s="389"/>
      <c r="BU23" s="390"/>
      <c r="BV23" s="388">
        <v>9336754</v>
      </c>
      <c r="BW23" s="389"/>
      <c r="BX23" s="389"/>
      <c r="BY23" s="389"/>
      <c r="BZ23" s="389"/>
      <c r="CA23" s="389"/>
      <c r="CB23" s="389"/>
      <c r="CC23" s="390"/>
      <c r="CD23" s="16"/>
      <c r="CE23" s="386"/>
      <c r="CF23" s="386"/>
      <c r="CG23" s="386"/>
      <c r="CH23" s="386"/>
      <c r="CI23" s="386"/>
      <c r="CJ23" s="386"/>
      <c r="CK23" s="386"/>
      <c r="CL23" s="386"/>
      <c r="CM23" s="386"/>
      <c r="CN23" s="386"/>
      <c r="CO23" s="386"/>
      <c r="CP23" s="386"/>
      <c r="CQ23" s="386"/>
      <c r="CR23" s="386"/>
      <c r="CS23" s="387"/>
      <c r="CT23" s="358"/>
      <c r="CU23" s="359"/>
      <c r="CV23" s="359"/>
      <c r="CW23" s="359"/>
      <c r="CX23" s="359"/>
      <c r="CY23" s="359"/>
      <c r="CZ23" s="359"/>
      <c r="DA23" s="360"/>
      <c r="DB23" s="358"/>
      <c r="DC23" s="359"/>
      <c r="DD23" s="359"/>
      <c r="DE23" s="359"/>
      <c r="DF23" s="359"/>
      <c r="DG23" s="359"/>
      <c r="DH23" s="359"/>
      <c r="DI23" s="360"/>
      <c r="DJ23" s="1"/>
      <c r="DK23" s="1"/>
      <c r="DL23" s="1"/>
      <c r="DM23" s="1"/>
      <c r="DN23" s="1"/>
      <c r="DO23" s="1"/>
    </row>
    <row r="24" spans="1:119" ht="18.75" customHeight="1" thickBot="1" x14ac:dyDescent="0.25">
      <c r="A24" s="2"/>
      <c r="B24" s="420"/>
      <c r="C24" s="421"/>
      <c r="D24" s="422"/>
      <c r="E24" s="361" t="s">
        <v>84</v>
      </c>
      <c r="F24" s="362"/>
      <c r="G24" s="362"/>
      <c r="H24" s="362"/>
      <c r="I24" s="362"/>
      <c r="J24" s="362"/>
      <c r="K24" s="363"/>
      <c r="L24" s="364">
        <v>1</v>
      </c>
      <c r="M24" s="365"/>
      <c r="N24" s="365"/>
      <c r="O24" s="365"/>
      <c r="P24" s="366"/>
      <c r="Q24" s="364">
        <v>7520</v>
      </c>
      <c r="R24" s="365"/>
      <c r="S24" s="365"/>
      <c r="T24" s="365"/>
      <c r="U24" s="365"/>
      <c r="V24" s="366"/>
      <c r="W24" s="430"/>
      <c r="X24" s="421"/>
      <c r="Y24" s="422"/>
      <c r="Z24" s="361" t="s">
        <v>85</v>
      </c>
      <c r="AA24" s="362"/>
      <c r="AB24" s="362"/>
      <c r="AC24" s="362"/>
      <c r="AD24" s="362"/>
      <c r="AE24" s="362"/>
      <c r="AF24" s="362"/>
      <c r="AG24" s="363"/>
      <c r="AH24" s="364">
        <v>208</v>
      </c>
      <c r="AI24" s="365"/>
      <c r="AJ24" s="365"/>
      <c r="AK24" s="365"/>
      <c r="AL24" s="366"/>
      <c r="AM24" s="364">
        <v>617760</v>
      </c>
      <c r="AN24" s="365"/>
      <c r="AO24" s="365"/>
      <c r="AP24" s="365"/>
      <c r="AQ24" s="365"/>
      <c r="AR24" s="366"/>
      <c r="AS24" s="364">
        <v>2970</v>
      </c>
      <c r="AT24" s="365"/>
      <c r="AU24" s="365"/>
      <c r="AV24" s="365"/>
      <c r="AW24" s="365"/>
      <c r="AX24" s="367"/>
      <c r="AY24" s="355" t="s">
        <v>86</v>
      </c>
      <c r="AZ24" s="356"/>
      <c r="BA24" s="356"/>
      <c r="BB24" s="356"/>
      <c r="BC24" s="356"/>
      <c r="BD24" s="356"/>
      <c r="BE24" s="356"/>
      <c r="BF24" s="356"/>
      <c r="BG24" s="356"/>
      <c r="BH24" s="356"/>
      <c r="BI24" s="356"/>
      <c r="BJ24" s="356"/>
      <c r="BK24" s="356"/>
      <c r="BL24" s="356"/>
      <c r="BM24" s="357"/>
      <c r="BN24" s="388">
        <v>8501716</v>
      </c>
      <c r="BO24" s="389"/>
      <c r="BP24" s="389"/>
      <c r="BQ24" s="389"/>
      <c r="BR24" s="389"/>
      <c r="BS24" s="389"/>
      <c r="BT24" s="389"/>
      <c r="BU24" s="390"/>
      <c r="BV24" s="388">
        <v>8508149</v>
      </c>
      <c r="BW24" s="389"/>
      <c r="BX24" s="389"/>
      <c r="BY24" s="389"/>
      <c r="BZ24" s="389"/>
      <c r="CA24" s="389"/>
      <c r="CB24" s="389"/>
      <c r="CC24" s="390"/>
      <c r="CD24" s="16"/>
      <c r="CE24" s="386"/>
      <c r="CF24" s="386"/>
      <c r="CG24" s="386"/>
      <c r="CH24" s="386"/>
      <c r="CI24" s="386"/>
      <c r="CJ24" s="386"/>
      <c r="CK24" s="386"/>
      <c r="CL24" s="386"/>
      <c r="CM24" s="386"/>
      <c r="CN24" s="386"/>
      <c r="CO24" s="386"/>
      <c r="CP24" s="386"/>
      <c r="CQ24" s="386"/>
      <c r="CR24" s="386"/>
      <c r="CS24" s="387"/>
      <c r="CT24" s="358"/>
      <c r="CU24" s="359"/>
      <c r="CV24" s="359"/>
      <c r="CW24" s="359"/>
      <c r="CX24" s="359"/>
      <c r="CY24" s="359"/>
      <c r="CZ24" s="359"/>
      <c r="DA24" s="360"/>
      <c r="DB24" s="358"/>
      <c r="DC24" s="359"/>
      <c r="DD24" s="359"/>
      <c r="DE24" s="359"/>
      <c r="DF24" s="359"/>
      <c r="DG24" s="359"/>
      <c r="DH24" s="359"/>
      <c r="DI24" s="360"/>
      <c r="DJ24" s="1"/>
      <c r="DK24" s="1"/>
      <c r="DL24" s="1"/>
      <c r="DM24" s="1"/>
      <c r="DN24" s="1"/>
      <c r="DO24" s="1"/>
    </row>
    <row r="25" spans="1:119" s="1" customFormat="1" ht="18.75" customHeight="1" x14ac:dyDescent="0.2">
      <c r="A25" s="2"/>
      <c r="B25" s="420"/>
      <c r="C25" s="421"/>
      <c r="D25" s="422"/>
      <c r="E25" s="361" t="s">
        <v>87</v>
      </c>
      <c r="F25" s="362"/>
      <c r="G25" s="362"/>
      <c r="H25" s="362"/>
      <c r="I25" s="362"/>
      <c r="J25" s="362"/>
      <c r="K25" s="363"/>
      <c r="L25" s="364">
        <v>1</v>
      </c>
      <c r="M25" s="365"/>
      <c r="N25" s="365"/>
      <c r="O25" s="365"/>
      <c r="P25" s="366"/>
      <c r="Q25" s="364">
        <v>5950</v>
      </c>
      <c r="R25" s="365"/>
      <c r="S25" s="365"/>
      <c r="T25" s="365"/>
      <c r="U25" s="365"/>
      <c r="V25" s="366"/>
      <c r="W25" s="430"/>
      <c r="X25" s="421"/>
      <c r="Y25" s="422"/>
      <c r="Z25" s="361" t="s">
        <v>88</v>
      </c>
      <c r="AA25" s="362"/>
      <c r="AB25" s="362"/>
      <c r="AC25" s="362"/>
      <c r="AD25" s="362"/>
      <c r="AE25" s="362"/>
      <c r="AF25" s="362"/>
      <c r="AG25" s="363"/>
      <c r="AH25" s="364" t="s">
        <v>47</v>
      </c>
      <c r="AI25" s="365"/>
      <c r="AJ25" s="365"/>
      <c r="AK25" s="365"/>
      <c r="AL25" s="366"/>
      <c r="AM25" s="364" t="s">
        <v>47</v>
      </c>
      <c r="AN25" s="365"/>
      <c r="AO25" s="365"/>
      <c r="AP25" s="365"/>
      <c r="AQ25" s="365"/>
      <c r="AR25" s="366"/>
      <c r="AS25" s="364" t="s">
        <v>47</v>
      </c>
      <c r="AT25" s="365"/>
      <c r="AU25" s="365"/>
      <c r="AV25" s="365"/>
      <c r="AW25" s="365"/>
      <c r="AX25" s="367"/>
      <c r="AY25" s="380" t="s">
        <v>89</v>
      </c>
      <c r="AZ25" s="381"/>
      <c r="BA25" s="381"/>
      <c r="BB25" s="381"/>
      <c r="BC25" s="381"/>
      <c r="BD25" s="381"/>
      <c r="BE25" s="381"/>
      <c r="BF25" s="381"/>
      <c r="BG25" s="381"/>
      <c r="BH25" s="381"/>
      <c r="BI25" s="381"/>
      <c r="BJ25" s="381"/>
      <c r="BK25" s="381"/>
      <c r="BL25" s="381"/>
      <c r="BM25" s="382"/>
      <c r="BN25" s="383">
        <v>91620</v>
      </c>
      <c r="BO25" s="384"/>
      <c r="BP25" s="384"/>
      <c r="BQ25" s="384"/>
      <c r="BR25" s="384"/>
      <c r="BS25" s="384"/>
      <c r="BT25" s="384"/>
      <c r="BU25" s="385"/>
      <c r="BV25" s="383">
        <v>105060</v>
      </c>
      <c r="BW25" s="384"/>
      <c r="BX25" s="384"/>
      <c r="BY25" s="384"/>
      <c r="BZ25" s="384"/>
      <c r="CA25" s="384"/>
      <c r="CB25" s="384"/>
      <c r="CC25" s="385"/>
      <c r="CD25" s="16"/>
      <c r="CE25" s="386"/>
      <c r="CF25" s="386"/>
      <c r="CG25" s="386"/>
      <c r="CH25" s="386"/>
      <c r="CI25" s="386"/>
      <c r="CJ25" s="386"/>
      <c r="CK25" s="386"/>
      <c r="CL25" s="386"/>
      <c r="CM25" s="386"/>
      <c r="CN25" s="386"/>
      <c r="CO25" s="386"/>
      <c r="CP25" s="386"/>
      <c r="CQ25" s="386"/>
      <c r="CR25" s="386"/>
      <c r="CS25" s="387"/>
      <c r="CT25" s="358"/>
      <c r="CU25" s="359"/>
      <c r="CV25" s="359"/>
      <c r="CW25" s="359"/>
      <c r="CX25" s="359"/>
      <c r="CY25" s="359"/>
      <c r="CZ25" s="359"/>
      <c r="DA25" s="360"/>
      <c r="DB25" s="358"/>
      <c r="DC25" s="359"/>
      <c r="DD25" s="359"/>
      <c r="DE25" s="359"/>
      <c r="DF25" s="359"/>
      <c r="DG25" s="359"/>
      <c r="DH25" s="359"/>
      <c r="DI25" s="360"/>
    </row>
    <row r="26" spans="1:119" s="1" customFormat="1" ht="18.75" customHeight="1" x14ac:dyDescent="0.2">
      <c r="A26" s="2"/>
      <c r="B26" s="420"/>
      <c r="C26" s="421"/>
      <c r="D26" s="422"/>
      <c r="E26" s="361" t="s">
        <v>90</v>
      </c>
      <c r="F26" s="362"/>
      <c r="G26" s="362"/>
      <c r="H26" s="362"/>
      <c r="I26" s="362"/>
      <c r="J26" s="362"/>
      <c r="K26" s="363"/>
      <c r="L26" s="364">
        <v>1</v>
      </c>
      <c r="M26" s="365"/>
      <c r="N26" s="365"/>
      <c r="O26" s="365"/>
      <c r="P26" s="366"/>
      <c r="Q26" s="364">
        <v>5430</v>
      </c>
      <c r="R26" s="365"/>
      <c r="S26" s="365"/>
      <c r="T26" s="365"/>
      <c r="U26" s="365"/>
      <c r="V26" s="366"/>
      <c r="W26" s="430"/>
      <c r="X26" s="421"/>
      <c r="Y26" s="422"/>
      <c r="Z26" s="361" t="s">
        <v>91</v>
      </c>
      <c r="AA26" s="443"/>
      <c r="AB26" s="443"/>
      <c r="AC26" s="443"/>
      <c r="AD26" s="443"/>
      <c r="AE26" s="443"/>
      <c r="AF26" s="443"/>
      <c r="AG26" s="444"/>
      <c r="AH26" s="364">
        <v>21</v>
      </c>
      <c r="AI26" s="365"/>
      <c r="AJ26" s="365"/>
      <c r="AK26" s="365"/>
      <c r="AL26" s="366"/>
      <c r="AM26" s="364">
        <v>60123</v>
      </c>
      <c r="AN26" s="365"/>
      <c r="AO26" s="365"/>
      <c r="AP26" s="365"/>
      <c r="AQ26" s="365"/>
      <c r="AR26" s="366"/>
      <c r="AS26" s="364">
        <v>2863</v>
      </c>
      <c r="AT26" s="365"/>
      <c r="AU26" s="365"/>
      <c r="AV26" s="365"/>
      <c r="AW26" s="365"/>
      <c r="AX26" s="367"/>
      <c r="AY26" s="397" t="s">
        <v>92</v>
      </c>
      <c r="AZ26" s="398"/>
      <c r="BA26" s="398"/>
      <c r="BB26" s="398"/>
      <c r="BC26" s="398"/>
      <c r="BD26" s="398"/>
      <c r="BE26" s="398"/>
      <c r="BF26" s="398"/>
      <c r="BG26" s="398"/>
      <c r="BH26" s="398"/>
      <c r="BI26" s="398"/>
      <c r="BJ26" s="398"/>
      <c r="BK26" s="398"/>
      <c r="BL26" s="398"/>
      <c r="BM26" s="399"/>
      <c r="BN26" s="388" t="s">
        <v>47</v>
      </c>
      <c r="BO26" s="389"/>
      <c r="BP26" s="389"/>
      <c r="BQ26" s="389"/>
      <c r="BR26" s="389"/>
      <c r="BS26" s="389"/>
      <c r="BT26" s="389"/>
      <c r="BU26" s="390"/>
      <c r="BV26" s="388" t="s">
        <v>47</v>
      </c>
      <c r="BW26" s="389"/>
      <c r="BX26" s="389"/>
      <c r="BY26" s="389"/>
      <c r="BZ26" s="389"/>
      <c r="CA26" s="389"/>
      <c r="CB26" s="389"/>
      <c r="CC26" s="390"/>
      <c r="CD26" s="16"/>
      <c r="CE26" s="386"/>
      <c r="CF26" s="386"/>
      <c r="CG26" s="386"/>
      <c r="CH26" s="386"/>
      <c r="CI26" s="386"/>
      <c r="CJ26" s="386"/>
      <c r="CK26" s="386"/>
      <c r="CL26" s="386"/>
      <c r="CM26" s="386"/>
      <c r="CN26" s="386"/>
      <c r="CO26" s="386"/>
      <c r="CP26" s="386"/>
      <c r="CQ26" s="386"/>
      <c r="CR26" s="386"/>
      <c r="CS26" s="387"/>
      <c r="CT26" s="358"/>
      <c r="CU26" s="359"/>
      <c r="CV26" s="359"/>
      <c r="CW26" s="359"/>
      <c r="CX26" s="359"/>
      <c r="CY26" s="359"/>
      <c r="CZ26" s="359"/>
      <c r="DA26" s="360"/>
      <c r="DB26" s="358"/>
      <c r="DC26" s="359"/>
      <c r="DD26" s="359"/>
      <c r="DE26" s="359"/>
      <c r="DF26" s="359"/>
      <c r="DG26" s="359"/>
      <c r="DH26" s="359"/>
      <c r="DI26" s="360"/>
    </row>
    <row r="27" spans="1:119" ht="18.75" customHeight="1" thickBot="1" x14ac:dyDescent="0.25">
      <c r="A27" s="2"/>
      <c r="B27" s="420"/>
      <c r="C27" s="421"/>
      <c r="D27" s="422"/>
      <c r="E27" s="361" t="s">
        <v>93</v>
      </c>
      <c r="F27" s="362"/>
      <c r="G27" s="362"/>
      <c r="H27" s="362"/>
      <c r="I27" s="362"/>
      <c r="J27" s="362"/>
      <c r="K27" s="363"/>
      <c r="L27" s="364">
        <v>1</v>
      </c>
      <c r="M27" s="365"/>
      <c r="N27" s="365"/>
      <c r="O27" s="365"/>
      <c r="P27" s="366"/>
      <c r="Q27" s="364">
        <v>3060</v>
      </c>
      <c r="R27" s="365"/>
      <c r="S27" s="365"/>
      <c r="T27" s="365"/>
      <c r="U27" s="365"/>
      <c r="V27" s="366"/>
      <c r="W27" s="430"/>
      <c r="X27" s="421"/>
      <c r="Y27" s="422"/>
      <c r="Z27" s="361" t="s">
        <v>94</v>
      </c>
      <c r="AA27" s="362"/>
      <c r="AB27" s="362"/>
      <c r="AC27" s="362"/>
      <c r="AD27" s="362"/>
      <c r="AE27" s="362"/>
      <c r="AF27" s="362"/>
      <c r="AG27" s="363"/>
      <c r="AH27" s="364" t="s">
        <v>47</v>
      </c>
      <c r="AI27" s="365"/>
      <c r="AJ27" s="365"/>
      <c r="AK27" s="365"/>
      <c r="AL27" s="366"/>
      <c r="AM27" s="364" t="s">
        <v>47</v>
      </c>
      <c r="AN27" s="365"/>
      <c r="AO27" s="365"/>
      <c r="AP27" s="365"/>
      <c r="AQ27" s="365"/>
      <c r="AR27" s="366"/>
      <c r="AS27" s="364" t="s">
        <v>47</v>
      </c>
      <c r="AT27" s="365"/>
      <c r="AU27" s="365"/>
      <c r="AV27" s="365"/>
      <c r="AW27" s="365"/>
      <c r="AX27" s="367"/>
      <c r="AY27" s="394" t="s">
        <v>95</v>
      </c>
      <c r="AZ27" s="395"/>
      <c r="BA27" s="395"/>
      <c r="BB27" s="395"/>
      <c r="BC27" s="395"/>
      <c r="BD27" s="395"/>
      <c r="BE27" s="395"/>
      <c r="BF27" s="395"/>
      <c r="BG27" s="395"/>
      <c r="BH27" s="395"/>
      <c r="BI27" s="395"/>
      <c r="BJ27" s="395"/>
      <c r="BK27" s="395"/>
      <c r="BL27" s="395"/>
      <c r="BM27" s="396"/>
      <c r="BN27" s="391">
        <v>111391</v>
      </c>
      <c r="BO27" s="392"/>
      <c r="BP27" s="392"/>
      <c r="BQ27" s="392"/>
      <c r="BR27" s="392"/>
      <c r="BS27" s="392"/>
      <c r="BT27" s="392"/>
      <c r="BU27" s="393"/>
      <c r="BV27" s="391">
        <v>111384</v>
      </c>
      <c r="BW27" s="392"/>
      <c r="BX27" s="392"/>
      <c r="BY27" s="392"/>
      <c r="BZ27" s="392"/>
      <c r="CA27" s="392"/>
      <c r="CB27" s="392"/>
      <c r="CC27" s="393"/>
      <c r="CD27" s="18"/>
      <c r="CE27" s="386"/>
      <c r="CF27" s="386"/>
      <c r="CG27" s="386"/>
      <c r="CH27" s="386"/>
      <c r="CI27" s="386"/>
      <c r="CJ27" s="386"/>
      <c r="CK27" s="386"/>
      <c r="CL27" s="386"/>
      <c r="CM27" s="386"/>
      <c r="CN27" s="386"/>
      <c r="CO27" s="386"/>
      <c r="CP27" s="386"/>
      <c r="CQ27" s="386"/>
      <c r="CR27" s="386"/>
      <c r="CS27" s="387"/>
      <c r="CT27" s="358"/>
      <c r="CU27" s="359"/>
      <c r="CV27" s="359"/>
      <c r="CW27" s="359"/>
      <c r="CX27" s="359"/>
      <c r="CY27" s="359"/>
      <c r="CZ27" s="359"/>
      <c r="DA27" s="360"/>
      <c r="DB27" s="358"/>
      <c r="DC27" s="359"/>
      <c r="DD27" s="359"/>
      <c r="DE27" s="359"/>
      <c r="DF27" s="359"/>
      <c r="DG27" s="359"/>
      <c r="DH27" s="359"/>
      <c r="DI27" s="360"/>
      <c r="DJ27" s="1"/>
      <c r="DK27" s="1"/>
      <c r="DL27" s="1"/>
      <c r="DM27" s="1"/>
      <c r="DN27" s="1"/>
      <c r="DO27" s="1"/>
    </row>
    <row r="28" spans="1:119" ht="18.75" customHeight="1" x14ac:dyDescent="0.2">
      <c r="A28" s="2"/>
      <c r="B28" s="420"/>
      <c r="C28" s="421"/>
      <c r="D28" s="422"/>
      <c r="E28" s="361" t="s">
        <v>96</v>
      </c>
      <c r="F28" s="362"/>
      <c r="G28" s="362"/>
      <c r="H28" s="362"/>
      <c r="I28" s="362"/>
      <c r="J28" s="362"/>
      <c r="K28" s="363"/>
      <c r="L28" s="364">
        <v>1</v>
      </c>
      <c r="M28" s="365"/>
      <c r="N28" s="365"/>
      <c r="O28" s="365"/>
      <c r="P28" s="366"/>
      <c r="Q28" s="364">
        <v>2480</v>
      </c>
      <c r="R28" s="365"/>
      <c r="S28" s="365"/>
      <c r="T28" s="365"/>
      <c r="U28" s="365"/>
      <c r="V28" s="366"/>
      <c r="W28" s="430"/>
      <c r="X28" s="421"/>
      <c r="Y28" s="422"/>
      <c r="Z28" s="361" t="s">
        <v>97</v>
      </c>
      <c r="AA28" s="362"/>
      <c r="AB28" s="362"/>
      <c r="AC28" s="362"/>
      <c r="AD28" s="362"/>
      <c r="AE28" s="362"/>
      <c r="AF28" s="362"/>
      <c r="AG28" s="363"/>
      <c r="AH28" s="364" t="s">
        <v>47</v>
      </c>
      <c r="AI28" s="365"/>
      <c r="AJ28" s="365"/>
      <c r="AK28" s="365"/>
      <c r="AL28" s="366"/>
      <c r="AM28" s="364" t="s">
        <v>47</v>
      </c>
      <c r="AN28" s="365"/>
      <c r="AO28" s="365"/>
      <c r="AP28" s="365"/>
      <c r="AQ28" s="365"/>
      <c r="AR28" s="366"/>
      <c r="AS28" s="364" t="s">
        <v>47</v>
      </c>
      <c r="AT28" s="365"/>
      <c r="AU28" s="365"/>
      <c r="AV28" s="365"/>
      <c r="AW28" s="365"/>
      <c r="AX28" s="367"/>
      <c r="AY28" s="371" t="s">
        <v>98</v>
      </c>
      <c r="AZ28" s="372"/>
      <c r="BA28" s="372"/>
      <c r="BB28" s="373"/>
      <c r="BC28" s="380" t="s">
        <v>99</v>
      </c>
      <c r="BD28" s="381"/>
      <c r="BE28" s="381"/>
      <c r="BF28" s="381"/>
      <c r="BG28" s="381"/>
      <c r="BH28" s="381"/>
      <c r="BI28" s="381"/>
      <c r="BJ28" s="381"/>
      <c r="BK28" s="381"/>
      <c r="BL28" s="381"/>
      <c r="BM28" s="382"/>
      <c r="BN28" s="383">
        <v>2161755</v>
      </c>
      <c r="BO28" s="384"/>
      <c r="BP28" s="384"/>
      <c r="BQ28" s="384"/>
      <c r="BR28" s="384"/>
      <c r="BS28" s="384"/>
      <c r="BT28" s="384"/>
      <c r="BU28" s="385"/>
      <c r="BV28" s="383">
        <v>1637788</v>
      </c>
      <c r="BW28" s="384"/>
      <c r="BX28" s="384"/>
      <c r="BY28" s="384"/>
      <c r="BZ28" s="384"/>
      <c r="CA28" s="384"/>
      <c r="CB28" s="384"/>
      <c r="CC28" s="385"/>
      <c r="CD28" s="16"/>
      <c r="CE28" s="386"/>
      <c r="CF28" s="386"/>
      <c r="CG28" s="386"/>
      <c r="CH28" s="386"/>
      <c r="CI28" s="386"/>
      <c r="CJ28" s="386"/>
      <c r="CK28" s="386"/>
      <c r="CL28" s="386"/>
      <c r="CM28" s="386"/>
      <c r="CN28" s="386"/>
      <c r="CO28" s="386"/>
      <c r="CP28" s="386"/>
      <c r="CQ28" s="386"/>
      <c r="CR28" s="386"/>
      <c r="CS28" s="387"/>
      <c r="CT28" s="358"/>
      <c r="CU28" s="359"/>
      <c r="CV28" s="359"/>
      <c r="CW28" s="359"/>
      <c r="CX28" s="359"/>
      <c r="CY28" s="359"/>
      <c r="CZ28" s="359"/>
      <c r="DA28" s="360"/>
      <c r="DB28" s="358"/>
      <c r="DC28" s="359"/>
      <c r="DD28" s="359"/>
      <c r="DE28" s="359"/>
      <c r="DF28" s="359"/>
      <c r="DG28" s="359"/>
      <c r="DH28" s="359"/>
      <c r="DI28" s="360"/>
      <c r="DJ28" s="1"/>
      <c r="DK28" s="1"/>
      <c r="DL28" s="1"/>
      <c r="DM28" s="1"/>
      <c r="DN28" s="1"/>
      <c r="DO28" s="1"/>
    </row>
    <row r="29" spans="1:119" ht="18.75" customHeight="1" x14ac:dyDescent="0.2">
      <c r="A29" s="2"/>
      <c r="B29" s="420"/>
      <c r="C29" s="421"/>
      <c r="D29" s="422"/>
      <c r="E29" s="361" t="s">
        <v>100</v>
      </c>
      <c r="F29" s="362"/>
      <c r="G29" s="362"/>
      <c r="H29" s="362"/>
      <c r="I29" s="362"/>
      <c r="J29" s="362"/>
      <c r="K29" s="363"/>
      <c r="L29" s="364">
        <v>14</v>
      </c>
      <c r="M29" s="365"/>
      <c r="N29" s="365"/>
      <c r="O29" s="365"/>
      <c r="P29" s="366"/>
      <c r="Q29" s="364">
        <v>2380</v>
      </c>
      <c r="R29" s="365"/>
      <c r="S29" s="365"/>
      <c r="T29" s="365"/>
      <c r="U29" s="365"/>
      <c r="V29" s="366"/>
      <c r="W29" s="431"/>
      <c r="X29" s="432"/>
      <c r="Y29" s="433"/>
      <c r="Z29" s="361" t="s">
        <v>101</v>
      </c>
      <c r="AA29" s="362"/>
      <c r="AB29" s="362"/>
      <c r="AC29" s="362"/>
      <c r="AD29" s="362"/>
      <c r="AE29" s="362"/>
      <c r="AF29" s="362"/>
      <c r="AG29" s="363"/>
      <c r="AH29" s="364">
        <v>208</v>
      </c>
      <c r="AI29" s="365"/>
      <c r="AJ29" s="365"/>
      <c r="AK29" s="365"/>
      <c r="AL29" s="366"/>
      <c r="AM29" s="364">
        <v>617760</v>
      </c>
      <c r="AN29" s="365"/>
      <c r="AO29" s="365"/>
      <c r="AP29" s="365"/>
      <c r="AQ29" s="365"/>
      <c r="AR29" s="366"/>
      <c r="AS29" s="364">
        <v>2970</v>
      </c>
      <c r="AT29" s="365"/>
      <c r="AU29" s="365"/>
      <c r="AV29" s="365"/>
      <c r="AW29" s="365"/>
      <c r="AX29" s="367"/>
      <c r="AY29" s="374"/>
      <c r="AZ29" s="375"/>
      <c r="BA29" s="375"/>
      <c r="BB29" s="376"/>
      <c r="BC29" s="368" t="s">
        <v>102</v>
      </c>
      <c r="BD29" s="369"/>
      <c r="BE29" s="369"/>
      <c r="BF29" s="369"/>
      <c r="BG29" s="369"/>
      <c r="BH29" s="369"/>
      <c r="BI29" s="369"/>
      <c r="BJ29" s="369"/>
      <c r="BK29" s="369"/>
      <c r="BL29" s="369"/>
      <c r="BM29" s="370"/>
      <c r="BN29" s="388">
        <v>91856</v>
      </c>
      <c r="BO29" s="389"/>
      <c r="BP29" s="389"/>
      <c r="BQ29" s="389"/>
      <c r="BR29" s="389"/>
      <c r="BS29" s="389"/>
      <c r="BT29" s="389"/>
      <c r="BU29" s="390"/>
      <c r="BV29" s="388">
        <v>91851</v>
      </c>
      <c r="BW29" s="389"/>
      <c r="BX29" s="389"/>
      <c r="BY29" s="389"/>
      <c r="BZ29" s="389"/>
      <c r="CA29" s="389"/>
      <c r="CB29" s="389"/>
      <c r="CC29" s="390"/>
      <c r="CD29" s="18"/>
      <c r="CE29" s="386"/>
      <c r="CF29" s="386"/>
      <c r="CG29" s="386"/>
      <c r="CH29" s="386"/>
      <c r="CI29" s="386"/>
      <c r="CJ29" s="386"/>
      <c r="CK29" s="386"/>
      <c r="CL29" s="386"/>
      <c r="CM29" s="386"/>
      <c r="CN29" s="386"/>
      <c r="CO29" s="386"/>
      <c r="CP29" s="386"/>
      <c r="CQ29" s="386"/>
      <c r="CR29" s="386"/>
      <c r="CS29" s="387"/>
      <c r="CT29" s="358"/>
      <c r="CU29" s="359"/>
      <c r="CV29" s="359"/>
      <c r="CW29" s="359"/>
      <c r="CX29" s="359"/>
      <c r="CY29" s="359"/>
      <c r="CZ29" s="359"/>
      <c r="DA29" s="360"/>
      <c r="DB29" s="358"/>
      <c r="DC29" s="359"/>
      <c r="DD29" s="359"/>
      <c r="DE29" s="359"/>
      <c r="DF29" s="359"/>
      <c r="DG29" s="359"/>
      <c r="DH29" s="359"/>
      <c r="DI29" s="360"/>
      <c r="DJ29" s="1"/>
      <c r="DK29" s="1"/>
      <c r="DL29" s="1"/>
      <c r="DM29" s="1"/>
      <c r="DN29" s="1"/>
      <c r="DO29" s="1"/>
    </row>
    <row r="30" spans="1:119" ht="18.75" customHeight="1" thickBot="1" x14ac:dyDescent="0.25">
      <c r="A30" s="2"/>
      <c r="B30" s="423"/>
      <c r="C30" s="424"/>
      <c r="D30" s="425"/>
      <c r="E30" s="434"/>
      <c r="F30" s="435"/>
      <c r="G30" s="435"/>
      <c r="H30" s="435"/>
      <c r="I30" s="435"/>
      <c r="J30" s="435"/>
      <c r="K30" s="436"/>
      <c r="L30" s="437"/>
      <c r="M30" s="438"/>
      <c r="N30" s="438"/>
      <c r="O30" s="438"/>
      <c r="P30" s="439"/>
      <c r="Q30" s="437"/>
      <c r="R30" s="438"/>
      <c r="S30" s="438"/>
      <c r="T30" s="438"/>
      <c r="U30" s="438"/>
      <c r="V30" s="439"/>
      <c r="W30" s="440" t="s">
        <v>103</v>
      </c>
      <c r="X30" s="441"/>
      <c r="Y30" s="441"/>
      <c r="Z30" s="441"/>
      <c r="AA30" s="441"/>
      <c r="AB30" s="441"/>
      <c r="AC30" s="441"/>
      <c r="AD30" s="441"/>
      <c r="AE30" s="441"/>
      <c r="AF30" s="441"/>
      <c r="AG30" s="442"/>
      <c r="AH30" s="352">
        <v>95.7</v>
      </c>
      <c r="AI30" s="353"/>
      <c r="AJ30" s="353"/>
      <c r="AK30" s="353"/>
      <c r="AL30" s="353"/>
      <c r="AM30" s="353"/>
      <c r="AN30" s="353"/>
      <c r="AO30" s="353"/>
      <c r="AP30" s="353"/>
      <c r="AQ30" s="353"/>
      <c r="AR30" s="353"/>
      <c r="AS30" s="353"/>
      <c r="AT30" s="353"/>
      <c r="AU30" s="353"/>
      <c r="AV30" s="353"/>
      <c r="AW30" s="353"/>
      <c r="AX30" s="354"/>
      <c r="AY30" s="377"/>
      <c r="AZ30" s="378"/>
      <c r="BA30" s="378"/>
      <c r="BB30" s="379"/>
      <c r="BC30" s="355" t="s">
        <v>104</v>
      </c>
      <c r="BD30" s="356"/>
      <c r="BE30" s="356"/>
      <c r="BF30" s="356"/>
      <c r="BG30" s="356"/>
      <c r="BH30" s="356"/>
      <c r="BI30" s="356"/>
      <c r="BJ30" s="356"/>
      <c r="BK30" s="356"/>
      <c r="BL30" s="356"/>
      <c r="BM30" s="357"/>
      <c r="BN30" s="391">
        <v>314969</v>
      </c>
      <c r="BO30" s="392"/>
      <c r="BP30" s="392"/>
      <c r="BQ30" s="392"/>
      <c r="BR30" s="392"/>
      <c r="BS30" s="392"/>
      <c r="BT30" s="392"/>
      <c r="BU30" s="393"/>
      <c r="BV30" s="391">
        <v>315225</v>
      </c>
      <c r="BW30" s="392"/>
      <c r="BX30" s="392"/>
      <c r="BY30" s="392"/>
      <c r="BZ30" s="392"/>
      <c r="CA30" s="392"/>
      <c r="CB30" s="392"/>
      <c r="CC30" s="393"/>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1"/>
      <c r="DK30" s="1"/>
      <c r="DL30" s="1"/>
      <c r="DM30" s="1"/>
      <c r="DN30" s="1"/>
      <c r="DO30" s="1"/>
    </row>
    <row r="31" spans="1:119" ht="13.5" customHeight="1" x14ac:dyDescent="0.2">
      <c r="A31" s="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1"/>
      <c r="DK31" s="1"/>
      <c r="DL31" s="1"/>
      <c r="DM31" s="1"/>
      <c r="DN31" s="1"/>
      <c r="DO31" s="1"/>
    </row>
    <row r="32" spans="1:119" ht="13.5" customHeight="1" x14ac:dyDescent="0.2">
      <c r="A32" s="2"/>
      <c r="B32" s="28"/>
      <c r="C32" s="29" t="s">
        <v>105</v>
      </c>
      <c r="D32" s="29"/>
      <c r="E32" s="29"/>
      <c r="F32" s="26"/>
      <c r="G32" s="26"/>
      <c r="H32" s="26"/>
      <c r="I32" s="26"/>
      <c r="J32" s="26"/>
      <c r="K32" s="26"/>
      <c r="L32" s="26"/>
      <c r="M32" s="26"/>
      <c r="N32" s="26"/>
      <c r="O32" s="26"/>
      <c r="P32" s="26"/>
      <c r="Q32" s="26"/>
      <c r="R32" s="26"/>
      <c r="S32" s="26"/>
      <c r="T32" s="26"/>
      <c r="U32" s="26" t="s">
        <v>106</v>
      </c>
      <c r="V32" s="26"/>
      <c r="W32" s="26"/>
      <c r="X32" s="26"/>
      <c r="Y32" s="26"/>
      <c r="Z32" s="26"/>
      <c r="AA32" s="26"/>
      <c r="AB32" s="26"/>
      <c r="AC32" s="26"/>
      <c r="AD32" s="26"/>
      <c r="AE32" s="26"/>
      <c r="AF32" s="26"/>
      <c r="AG32" s="26"/>
      <c r="AH32" s="26"/>
      <c r="AI32" s="26"/>
      <c r="AJ32" s="26"/>
      <c r="AK32" s="26"/>
      <c r="AL32" s="26"/>
      <c r="AM32" s="30" t="s">
        <v>107</v>
      </c>
      <c r="AN32" s="26"/>
      <c r="AO32" s="26"/>
      <c r="AP32" s="26"/>
      <c r="AQ32" s="26"/>
      <c r="AR32" s="26"/>
      <c r="AS32" s="30"/>
      <c r="AT32" s="30"/>
      <c r="AU32" s="30"/>
      <c r="AV32" s="30"/>
      <c r="AW32" s="30"/>
      <c r="AX32" s="30"/>
      <c r="AY32" s="30"/>
      <c r="AZ32" s="30"/>
      <c r="BA32" s="30"/>
      <c r="BB32" s="26"/>
      <c r="BC32" s="30"/>
      <c r="BD32" s="26"/>
      <c r="BE32" s="30" t="s">
        <v>108</v>
      </c>
      <c r="BF32" s="26"/>
      <c r="BG32" s="26"/>
      <c r="BH32" s="26"/>
      <c r="BI32" s="26"/>
      <c r="BJ32" s="30"/>
      <c r="BK32" s="30"/>
      <c r="BL32" s="30"/>
      <c r="BM32" s="30"/>
      <c r="BN32" s="30"/>
      <c r="BO32" s="30"/>
      <c r="BP32" s="30"/>
      <c r="BQ32" s="30"/>
      <c r="BR32" s="26"/>
      <c r="BS32" s="26"/>
      <c r="BT32" s="26"/>
      <c r="BU32" s="26"/>
      <c r="BV32" s="26"/>
      <c r="BW32" s="26" t="s">
        <v>109</v>
      </c>
      <c r="BX32" s="26"/>
      <c r="BY32" s="26"/>
      <c r="BZ32" s="26"/>
      <c r="CA32" s="26"/>
      <c r="CB32" s="30"/>
      <c r="CC32" s="30"/>
      <c r="CD32" s="30"/>
      <c r="CE32" s="30"/>
      <c r="CF32" s="30"/>
      <c r="CG32" s="30"/>
      <c r="CH32" s="30"/>
      <c r="CI32" s="30"/>
      <c r="CJ32" s="30"/>
      <c r="CK32" s="30"/>
      <c r="CL32" s="30"/>
      <c r="CM32" s="30"/>
      <c r="CN32" s="30"/>
      <c r="CO32" s="30" t="s">
        <v>110</v>
      </c>
      <c r="CP32" s="30"/>
      <c r="CQ32" s="30"/>
      <c r="CR32" s="30"/>
      <c r="CS32" s="30"/>
      <c r="CT32" s="30"/>
      <c r="CU32" s="30"/>
      <c r="CV32" s="30"/>
      <c r="CW32" s="30"/>
      <c r="CX32" s="30"/>
      <c r="CY32" s="30"/>
      <c r="CZ32" s="30"/>
      <c r="DA32" s="30"/>
      <c r="DB32" s="30"/>
      <c r="DC32" s="30"/>
      <c r="DD32" s="30"/>
      <c r="DE32" s="30"/>
      <c r="DF32" s="30"/>
      <c r="DG32" s="30"/>
      <c r="DH32" s="30"/>
      <c r="DI32" s="27"/>
      <c r="DJ32" s="1"/>
      <c r="DK32" s="1"/>
      <c r="DL32" s="1"/>
      <c r="DM32" s="1"/>
      <c r="DN32" s="1"/>
      <c r="DO32" s="1"/>
    </row>
    <row r="33" spans="1:119" ht="13.5" customHeight="1" x14ac:dyDescent="0.2">
      <c r="A33" s="2"/>
      <c r="B33" s="28"/>
      <c r="C33" s="351" t="s">
        <v>111</v>
      </c>
      <c r="D33" s="351"/>
      <c r="E33" s="350" t="s">
        <v>112</v>
      </c>
      <c r="F33" s="350"/>
      <c r="G33" s="350"/>
      <c r="H33" s="350"/>
      <c r="I33" s="350"/>
      <c r="J33" s="350"/>
      <c r="K33" s="350"/>
      <c r="L33" s="350"/>
      <c r="M33" s="350"/>
      <c r="N33" s="350"/>
      <c r="O33" s="350"/>
      <c r="P33" s="350"/>
      <c r="Q33" s="350"/>
      <c r="R33" s="350"/>
      <c r="S33" s="350"/>
      <c r="T33" s="31"/>
      <c r="U33" s="351" t="s">
        <v>111</v>
      </c>
      <c r="V33" s="351"/>
      <c r="W33" s="350" t="s">
        <v>112</v>
      </c>
      <c r="X33" s="350"/>
      <c r="Y33" s="350"/>
      <c r="Z33" s="350"/>
      <c r="AA33" s="350"/>
      <c r="AB33" s="350"/>
      <c r="AC33" s="350"/>
      <c r="AD33" s="350"/>
      <c r="AE33" s="350"/>
      <c r="AF33" s="350"/>
      <c r="AG33" s="350"/>
      <c r="AH33" s="350"/>
      <c r="AI33" s="350"/>
      <c r="AJ33" s="350"/>
      <c r="AK33" s="350"/>
      <c r="AL33" s="31"/>
      <c r="AM33" s="351" t="s">
        <v>111</v>
      </c>
      <c r="AN33" s="351"/>
      <c r="AO33" s="350" t="s">
        <v>112</v>
      </c>
      <c r="AP33" s="350"/>
      <c r="AQ33" s="350"/>
      <c r="AR33" s="350"/>
      <c r="AS33" s="350"/>
      <c r="AT33" s="350"/>
      <c r="AU33" s="350"/>
      <c r="AV33" s="350"/>
      <c r="AW33" s="350"/>
      <c r="AX33" s="350"/>
      <c r="AY33" s="350"/>
      <c r="AZ33" s="350"/>
      <c r="BA33" s="350"/>
      <c r="BB33" s="350"/>
      <c r="BC33" s="350"/>
      <c r="BD33" s="32"/>
      <c r="BE33" s="350" t="s">
        <v>113</v>
      </c>
      <c r="BF33" s="350"/>
      <c r="BG33" s="350" t="s">
        <v>114</v>
      </c>
      <c r="BH33" s="350"/>
      <c r="BI33" s="350"/>
      <c r="BJ33" s="350"/>
      <c r="BK33" s="350"/>
      <c r="BL33" s="350"/>
      <c r="BM33" s="350"/>
      <c r="BN33" s="350"/>
      <c r="BO33" s="350"/>
      <c r="BP33" s="350"/>
      <c r="BQ33" s="350"/>
      <c r="BR33" s="350"/>
      <c r="BS33" s="350"/>
      <c r="BT33" s="350"/>
      <c r="BU33" s="350"/>
      <c r="BV33" s="32"/>
      <c r="BW33" s="351" t="s">
        <v>113</v>
      </c>
      <c r="BX33" s="351"/>
      <c r="BY33" s="350" t="s">
        <v>115</v>
      </c>
      <c r="BZ33" s="350"/>
      <c r="CA33" s="350"/>
      <c r="CB33" s="350"/>
      <c r="CC33" s="350"/>
      <c r="CD33" s="350"/>
      <c r="CE33" s="350"/>
      <c r="CF33" s="350"/>
      <c r="CG33" s="350"/>
      <c r="CH33" s="350"/>
      <c r="CI33" s="350"/>
      <c r="CJ33" s="350"/>
      <c r="CK33" s="350"/>
      <c r="CL33" s="350"/>
      <c r="CM33" s="350"/>
      <c r="CN33" s="31"/>
      <c r="CO33" s="351" t="s">
        <v>111</v>
      </c>
      <c r="CP33" s="351"/>
      <c r="CQ33" s="350" t="s">
        <v>116</v>
      </c>
      <c r="CR33" s="350"/>
      <c r="CS33" s="350"/>
      <c r="CT33" s="350"/>
      <c r="CU33" s="350"/>
      <c r="CV33" s="350"/>
      <c r="CW33" s="350"/>
      <c r="CX33" s="350"/>
      <c r="CY33" s="350"/>
      <c r="CZ33" s="350"/>
      <c r="DA33" s="350"/>
      <c r="DB33" s="350"/>
      <c r="DC33" s="350"/>
      <c r="DD33" s="350"/>
      <c r="DE33" s="350"/>
      <c r="DF33" s="31"/>
      <c r="DG33" s="349" t="s">
        <v>117</v>
      </c>
      <c r="DH33" s="349"/>
      <c r="DI33" s="33"/>
      <c r="DJ33" s="1"/>
      <c r="DK33" s="1"/>
      <c r="DL33" s="1"/>
      <c r="DM33" s="1"/>
      <c r="DN33" s="1"/>
      <c r="DO33" s="1"/>
    </row>
    <row r="34" spans="1:119" ht="32.25" customHeight="1" x14ac:dyDescent="0.2">
      <c r="A34" s="2"/>
      <c r="B34" s="28"/>
      <c r="C34" s="347">
        <f>IF(E34="","",1)</f>
        <v>1</v>
      </c>
      <c r="D34" s="347"/>
      <c r="E34" s="346" t="str">
        <f>IF('各会計、関係団体の財政状況及び健全化判断比率'!B7="","",'各会計、関係団体の財政状況及び健全化判断比率'!B7)</f>
        <v>一般会計</v>
      </c>
      <c r="F34" s="346"/>
      <c r="G34" s="346"/>
      <c r="H34" s="346"/>
      <c r="I34" s="346"/>
      <c r="J34" s="346"/>
      <c r="K34" s="346"/>
      <c r="L34" s="346"/>
      <c r="M34" s="346"/>
      <c r="N34" s="346"/>
      <c r="O34" s="346"/>
      <c r="P34" s="346"/>
      <c r="Q34" s="346"/>
      <c r="R34" s="346"/>
      <c r="S34" s="346"/>
      <c r="T34" s="29"/>
      <c r="U34" s="347">
        <f>IF(W34="","",MAX(C34:D43)+1)</f>
        <v>3</v>
      </c>
      <c r="V34" s="347"/>
      <c r="W34" s="346" t="str">
        <f>IF('各会計、関係団体の財政状況及び健全化判断比率'!B28="","",'各会計、関係団体の財政状況及び健全化判断比率'!B28)</f>
        <v>国民健康保険特別会計</v>
      </c>
      <c r="X34" s="346"/>
      <c r="Y34" s="346"/>
      <c r="Z34" s="346"/>
      <c r="AA34" s="346"/>
      <c r="AB34" s="346"/>
      <c r="AC34" s="346"/>
      <c r="AD34" s="346"/>
      <c r="AE34" s="346"/>
      <c r="AF34" s="346"/>
      <c r="AG34" s="346"/>
      <c r="AH34" s="346"/>
      <c r="AI34" s="346"/>
      <c r="AJ34" s="346"/>
      <c r="AK34" s="346"/>
      <c r="AL34" s="29"/>
      <c r="AM34" s="347">
        <f>IF(AO34="","",MAX(C34:D43,U34:V43)+1)</f>
        <v>7</v>
      </c>
      <c r="AN34" s="347"/>
      <c r="AO34" s="346" t="str">
        <f>IF('各会計、関係団体の財政状況及び健全化判断比率'!B32="","",'各会計、関係団体の財政状況及び健全化判断比率'!B32)</f>
        <v>水道事業会計</v>
      </c>
      <c r="AP34" s="346"/>
      <c r="AQ34" s="346"/>
      <c r="AR34" s="346"/>
      <c r="AS34" s="346"/>
      <c r="AT34" s="346"/>
      <c r="AU34" s="346"/>
      <c r="AV34" s="346"/>
      <c r="AW34" s="346"/>
      <c r="AX34" s="346"/>
      <c r="AY34" s="346"/>
      <c r="AZ34" s="346"/>
      <c r="BA34" s="346"/>
      <c r="BB34" s="346"/>
      <c r="BC34" s="346"/>
      <c r="BD34" s="29"/>
      <c r="BE34" s="347">
        <f>IF(BG34="","",MAX(C34:D43,U34:V43,AM34:AN43)+1)</f>
        <v>10</v>
      </c>
      <c r="BF34" s="347"/>
      <c r="BG34" s="346" t="str">
        <f>IF('各会計、関係団体の財政状況及び健全化判断比率'!B35="","",'各会計、関係団体の財政状況及び健全化判断比率'!B35)</f>
        <v>簡易水道事業特別会計</v>
      </c>
      <c r="BH34" s="346"/>
      <c r="BI34" s="346"/>
      <c r="BJ34" s="346"/>
      <c r="BK34" s="346"/>
      <c r="BL34" s="346"/>
      <c r="BM34" s="346"/>
      <c r="BN34" s="346"/>
      <c r="BO34" s="346"/>
      <c r="BP34" s="346"/>
      <c r="BQ34" s="346"/>
      <c r="BR34" s="346"/>
      <c r="BS34" s="346"/>
      <c r="BT34" s="346"/>
      <c r="BU34" s="346"/>
      <c r="BV34" s="29"/>
      <c r="BW34" s="347">
        <f>IF(BY34="","",MAX(C34:D43,U34:V43,AM34:AN43,BE34:BF43)+1)</f>
        <v>11</v>
      </c>
      <c r="BX34" s="347"/>
      <c r="BY34" s="346" t="str">
        <f>IF('各会計、関係団体の財政状況及び健全化判断比率'!B68="","",'各会計、関係団体の財政状況及び健全化判断比率'!B68)</f>
        <v>滝沢・雫石環境組合</v>
      </c>
      <c r="BZ34" s="346"/>
      <c r="CA34" s="346"/>
      <c r="CB34" s="346"/>
      <c r="CC34" s="346"/>
      <c r="CD34" s="346"/>
      <c r="CE34" s="346"/>
      <c r="CF34" s="346"/>
      <c r="CG34" s="346"/>
      <c r="CH34" s="346"/>
      <c r="CI34" s="346"/>
      <c r="CJ34" s="346"/>
      <c r="CK34" s="346"/>
      <c r="CL34" s="346"/>
      <c r="CM34" s="346"/>
      <c r="CN34" s="29"/>
      <c r="CO34" s="347">
        <f>IF(CQ34="","",MAX(C34:D43,U34:V43,AM34:AN43,BE34:BF43,BW34:BX43)+1)</f>
        <v>19</v>
      </c>
      <c r="CP34" s="347"/>
      <c r="CQ34" s="346" t="str">
        <f>IF('各会計、関係団体の財政状況及び健全化判断比率'!BS7="","",'各会計、関係団体の財政状況及び健全化判断比率'!BS7)</f>
        <v>㈱しずくいし</v>
      </c>
      <c r="CR34" s="346"/>
      <c r="CS34" s="346"/>
      <c r="CT34" s="346"/>
      <c r="CU34" s="346"/>
      <c r="CV34" s="346"/>
      <c r="CW34" s="346"/>
      <c r="CX34" s="346"/>
      <c r="CY34" s="346"/>
      <c r="CZ34" s="346"/>
      <c r="DA34" s="346"/>
      <c r="DB34" s="346"/>
      <c r="DC34" s="346"/>
      <c r="DD34" s="346"/>
      <c r="DE34" s="346"/>
      <c r="DF34" s="26"/>
      <c r="DG34" s="348" t="str">
        <f>IF('各会計、関係団体の財政状況及び健全化判断比率'!BR7="","",'各会計、関係団体の財政状況及び健全化判断比率'!BR7)</f>
        <v/>
      </c>
      <c r="DH34" s="348"/>
      <c r="DI34" s="33"/>
      <c r="DJ34" s="1"/>
      <c r="DK34" s="1"/>
      <c r="DL34" s="1"/>
      <c r="DM34" s="1"/>
      <c r="DN34" s="1"/>
      <c r="DO34" s="1"/>
    </row>
    <row r="35" spans="1:119" ht="32.25" customHeight="1" x14ac:dyDescent="0.2">
      <c r="A35" s="2"/>
      <c r="B35" s="28"/>
      <c r="C35" s="347">
        <f>IF(E35="","",C34+1)</f>
        <v>2</v>
      </c>
      <c r="D35" s="347"/>
      <c r="E35" s="346" t="str">
        <f>IF('各会計、関係団体の財政状況及び健全化判断比率'!B8="","",'各会計、関係団体の財政状況及び健全化判断比率'!B8)</f>
        <v>雫石町立雫石診療所特別会計</v>
      </c>
      <c r="F35" s="346"/>
      <c r="G35" s="346"/>
      <c r="H35" s="346"/>
      <c r="I35" s="346"/>
      <c r="J35" s="346"/>
      <c r="K35" s="346"/>
      <c r="L35" s="346"/>
      <c r="M35" s="346"/>
      <c r="N35" s="346"/>
      <c r="O35" s="346"/>
      <c r="P35" s="346"/>
      <c r="Q35" s="346"/>
      <c r="R35" s="346"/>
      <c r="S35" s="346"/>
      <c r="T35" s="29"/>
      <c r="U35" s="347">
        <f>IF(W35="","",U34+1)</f>
        <v>4</v>
      </c>
      <c r="V35" s="347"/>
      <c r="W35" s="346" t="str">
        <f>IF('各会計、関係団体の財政状況及び健全化判断比率'!B29="","",'各会計、関係団体の財政状況及び健全化判断比率'!B29)</f>
        <v>介護保険事業勘定特別会計</v>
      </c>
      <c r="X35" s="346"/>
      <c r="Y35" s="346"/>
      <c r="Z35" s="346"/>
      <c r="AA35" s="346"/>
      <c r="AB35" s="346"/>
      <c r="AC35" s="346"/>
      <c r="AD35" s="346"/>
      <c r="AE35" s="346"/>
      <c r="AF35" s="346"/>
      <c r="AG35" s="346"/>
      <c r="AH35" s="346"/>
      <c r="AI35" s="346"/>
      <c r="AJ35" s="346"/>
      <c r="AK35" s="346"/>
      <c r="AL35" s="29"/>
      <c r="AM35" s="347">
        <f t="shared" ref="AM35:AM43" si="0">IF(AO35="","",AM34+1)</f>
        <v>8</v>
      </c>
      <c r="AN35" s="347"/>
      <c r="AO35" s="346" t="str">
        <f>IF('各会計、関係団体の財政状況及び健全化判断比率'!B33="","",'各会計、関係団体の財政状況及び健全化判断比率'!B33)</f>
        <v>下水道事業会計（公共下水道事業）</v>
      </c>
      <c r="AP35" s="346"/>
      <c r="AQ35" s="346"/>
      <c r="AR35" s="346"/>
      <c r="AS35" s="346"/>
      <c r="AT35" s="346"/>
      <c r="AU35" s="346"/>
      <c r="AV35" s="346"/>
      <c r="AW35" s="346"/>
      <c r="AX35" s="346"/>
      <c r="AY35" s="346"/>
      <c r="AZ35" s="346"/>
      <c r="BA35" s="346"/>
      <c r="BB35" s="346"/>
      <c r="BC35" s="346"/>
      <c r="BD35" s="29"/>
      <c r="BE35" s="347" t="str">
        <f t="shared" ref="BE35:BE43" si="1">IF(BG35="","",BE34+1)</f>
        <v/>
      </c>
      <c r="BF35" s="347"/>
      <c r="BG35" s="346"/>
      <c r="BH35" s="346"/>
      <c r="BI35" s="346"/>
      <c r="BJ35" s="346"/>
      <c r="BK35" s="346"/>
      <c r="BL35" s="346"/>
      <c r="BM35" s="346"/>
      <c r="BN35" s="346"/>
      <c r="BO35" s="346"/>
      <c r="BP35" s="346"/>
      <c r="BQ35" s="346"/>
      <c r="BR35" s="346"/>
      <c r="BS35" s="346"/>
      <c r="BT35" s="346"/>
      <c r="BU35" s="346"/>
      <c r="BV35" s="29"/>
      <c r="BW35" s="347">
        <f t="shared" ref="BW35:BW43" si="2">IF(BY35="","",BW34+1)</f>
        <v>12</v>
      </c>
      <c r="BX35" s="347"/>
      <c r="BY35" s="346" t="str">
        <f>IF('各会計、関係団体の財政状況及び健全化判断比率'!B69="","",'各会計、関係団体の財政状況及び健全化判断比率'!B69)</f>
        <v>盛岡地区衛生処理組合</v>
      </c>
      <c r="BZ35" s="346"/>
      <c r="CA35" s="346"/>
      <c r="CB35" s="346"/>
      <c r="CC35" s="346"/>
      <c r="CD35" s="346"/>
      <c r="CE35" s="346"/>
      <c r="CF35" s="346"/>
      <c r="CG35" s="346"/>
      <c r="CH35" s="346"/>
      <c r="CI35" s="346"/>
      <c r="CJ35" s="346"/>
      <c r="CK35" s="346"/>
      <c r="CL35" s="346"/>
      <c r="CM35" s="346"/>
      <c r="CN35" s="29"/>
      <c r="CO35" s="347">
        <f t="shared" ref="CO35:CO43" si="3">IF(CQ35="","",CO34+1)</f>
        <v>20</v>
      </c>
      <c r="CP35" s="347"/>
      <c r="CQ35" s="346" t="str">
        <f>IF('各会計、関係団体の財政状況及び健全化判断比率'!BS8="","",'各会計、関係団体の財政状況及び健全化判断比率'!BS8)</f>
        <v>鶯宿温泉開発㈱</v>
      </c>
      <c r="CR35" s="346"/>
      <c r="CS35" s="346"/>
      <c r="CT35" s="346"/>
      <c r="CU35" s="346"/>
      <c r="CV35" s="346"/>
      <c r="CW35" s="346"/>
      <c r="CX35" s="346"/>
      <c r="CY35" s="346"/>
      <c r="CZ35" s="346"/>
      <c r="DA35" s="346"/>
      <c r="DB35" s="346"/>
      <c r="DC35" s="346"/>
      <c r="DD35" s="346"/>
      <c r="DE35" s="346"/>
      <c r="DF35" s="26"/>
      <c r="DG35" s="348" t="str">
        <f>IF('各会計、関係団体の財政状況及び健全化判断比率'!BR8="","",'各会計、関係団体の財政状況及び健全化判断比率'!BR8)</f>
        <v/>
      </c>
      <c r="DH35" s="348"/>
      <c r="DI35" s="33"/>
      <c r="DJ35" s="1"/>
      <c r="DK35" s="1"/>
      <c r="DL35" s="1"/>
      <c r="DM35" s="1"/>
      <c r="DN35" s="1"/>
      <c r="DO35" s="1"/>
    </row>
    <row r="36" spans="1:119" ht="32.25" customHeight="1" x14ac:dyDescent="0.2">
      <c r="A36" s="2"/>
      <c r="B36" s="28"/>
      <c r="C36" s="347" t="str">
        <f>IF(E36="","",C35+1)</f>
        <v/>
      </c>
      <c r="D36" s="347"/>
      <c r="E36" s="346" t="str">
        <f>IF('各会計、関係団体の財政状況及び健全化判断比率'!B9="","",'各会計、関係団体の財政状況及び健全化判断比率'!B9)</f>
        <v/>
      </c>
      <c r="F36" s="346"/>
      <c r="G36" s="346"/>
      <c r="H36" s="346"/>
      <c r="I36" s="346"/>
      <c r="J36" s="346"/>
      <c r="K36" s="346"/>
      <c r="L36" s="346"/>
      <c r="M36" s="346"/>
      <c r="N36" s="346"/>
      <c r="O36" s="346"/>
      <c r="P36" s="346"/>
      <c r="Q36" s="346"/>
      <c r="R36" s="346"/>
      <c r="S36" s="346"/>
      <c r="T36" s="29"/>
      <c r="U36" s="347">
        <f t="shared" ref="U36:U43" si="4">IF(W36="","",U35+1)</f>
        <v>5</v>
      </c>
      <c r="V36" s="347"/>
      <c r="W36" s="346" t="str">
        <f>IF('各会計、関係団体の財政状況及び健全化判断比率'!B30="","",'各会計、関係団体の財政状況及び健全化判断比率'!B30)</f>
        <v>後期高齢者医療特別会計</v>
      </c>
      <c r="X36" s="346"/>
      <c r="Y36" s="346"/>
      <c r="Z36" s="346"/>
      <c r="AA36" s="346"/>
      <c r="AB36" s="346"/>
      <c r="AC36" s="346"/>
      <c r="AD36" s="346"/>
      <c r="AE36" s="346"/>
      <c r="AF36" s="346"/>
      <c r="AG36" s="346"/>
      <c r="AH36" s="346"/>
      <c r="AI36" s="346"/>
      <c r="AJ36" s="346"/>
      <c r="AK36" s="346"/>
      <c r="AL36" s="29"/>
      <c r="AM36" s="347">
        <f t="shared" si="0"/>
        <v>9</v>
      </c>
      <c r="AN36" s="347"/>
      <c r="AO36" s="346" t="str">
        <f>IF('各会計、関係団体の財政状況及び健全化判断比率'!B34="","",'各会計、関係団体の財政状況及び健全化判断比率'!B34)</f>
        <v>下水道事業会計（農業集落排水事業）</v>
      </c>
      <c r="AP36" s="346"/>
      <c r="AQ36" s="346"/>
      <c r="AR36" s="346"/>
      <c r="AS36" s="346"/>
      <c r="AT36" s="346"/>
      <c r="AU36" s="346"/>
      <c r="AV36" s="346"/>
      <c r="AW36" s="346"/>
      <c r="AX36" s="346"/>
      <c r="AY36" s="346"/>
      <c r="AZ36" s="346"/>
      <c r="BA36" s="346"/>
      <c r="BB36" s="346"/>
      <c r="BC36" s="346"/>
      <c r="BD36" s="29"/>
      <c r="BE36" s="347" t="str">
        <f t="shared" si="1"/>
        <v/>
      </c>
      <c r="BF36" s="347"/>
      <c r="BG36" s="346"/>
      <c r="BH36" s="346"/>
      <c r="BI36" s="346"/>
      <c r="BJ36" s="346"/>
      <c r="BK36" s="346"/>
      <c r="BL36" s="346"/>
      <c r="BM36" s="346"/>
      <c r="BN36" s="346"/>
      <c r="BO36" s="346"/>
      <c r="BP36" s="346"/>
      <c r="BQ36" s="346"/>
      <c r="BR36" s="346"/>
      <c r="BS36" s="346"/>
      <c r="BT36" s="346"/>
      <c r="BU36" s="346"/>
      <c r="BV36" s="29"/>
      <c r="BW36" s="347">
        <f t="shared" si="2"/>
        <v>13</v>
      </c>
      <c r="BX36" s="347"/>
      <c r="BY36" s="346" t="str">
        <f>IF('各会計、関係団体の財政状況及び健全化判断比率'!B70="","",'各会計、関係団体の財政状況及び健全化判断比率'!B70)</f>
        <v>盛岡地区広域消防組合</v>
      </c>
      <c r="BZ36" s="346"/>
      <c r="CA36" s="346"/>
      <c r="CB36" s="346"/>
      <c r="CC36" s="346"/>
      <c r="CD36" s="346"/>
      <c r="CE36" s="346"/>
      <c r="CF36" s="346"/>
      <c r="CG36" s="346"/>
      <c r="CH36" s="346"/>
      <c r="CI36" s="346"/>
      <c r="CJ36" s="346"/>
      <c r="CK36" s="346"/>
      <c r="CL36" s="346"/>
      <c r="CM36" s="346"/>
      <c r="CN36" s="29"/>
      <c r="CO36" s="347" t="str">
        <f t="shared" si="3"/>
        <v/>
      </c>
      <c r="CP36" s="347"/>
      <c r="CQ36" s="346" t="str">
        <f>IF('各会計、関係団体の財政状況及び健全化判断比率'!BS9="","",'各会計、関係団体の財政状況及び健全化判断比率'!BS9)</f>
        <v/>
      </c>
      <c r="CR36" s="346"/>
      <c r="CS36" s="346"/>
      <c r="CT36" s="346"/>
      <c r="CU36" s="346"/>
      <c r="CV36" s="346"/>
      <c r="CW36" s="346"/>
      <c r="CX36" s="346"/>
      <c r="CY36" s="346"/>
      <c r="CZ36" s="346"/>
      <c r="DA36" s="346"/>
      <c r="DB36" s="346"/>
      <c r="DC36" s="346"/>
      <c r="DD36" s="346"/>
      <c r="DE36" s="346"/>
      <c r="DF36" s="26"/>
      <c r="DG36" s="348" t="str">
        <f>IF('各会計、関係団体の財政状況及び健全化判断比率'!BR9="","",'各会計、関係団体の財政状況及び健全化判断比率'!BR9)</f>
        <v/>
      </c>
      <c r="DH36" s="348"/>
      <c r="DI36" s="33"/>
      <c r="DJ36" s="1"/>
      <c r="DK36" s="1"/>
      <c r="DL36" s="1"/>
      <c r="DM36" s="1"/>
      <c r="DN36" s="1"/>
      <c r="DO36" s="1"/>
    </row>
    <row r="37" spans="1:119" ht="32.25" customHeight="1" x14ac:dyDescent="0.2">
      <c r="A37" s="2"/>
      <c r="B37" s="28"/>
      <c r="C37" s="347" t="str">
        <f>IF(E37="","",C36+1)</f>
        <v/>
      </c>
      <c r="D37" s="347"/>
      <c r="E37" s="346" t="str">
        <f>IF('各会計、関係団体の財政状況及び健全化判断比率'!B10="","",'各会計、関係団体の財政状況及び健全化判断比率'!B10)</f>
        <v/>
      </c>
      <c r="F37" s="346"/>
      <c r="G37" s="346"/>
      <c r="H37" s="346"/>
      <c r="I37" s="346"/>
      <c r="J37" s="346"/>
      <c r="K37" s="346"/>
      <c r="L37" s="346"/>
      <c r="M37" s="346"/>
      <c r="N37" s="346"/>
      <c r="O37" s="346"/>
      <c r="P37" s="346"/>
      <c r="Q37" s="346"/>
      <c r="R37" s="346"/>
      <c r="S37" s="346"/>
      <c r="T37" s="29"/>
      <c r="U37" s="347">
        <f t="shared" si="4"/>
        <v>6</v>
      </c>
      <c r="V37" s="347"/>
      <c r="W37" s="346" t="str">
        <f>IF('各会計、関係団体の財政状況及び健全化判断比率'!B31="","",'各会計、関係団体の財政状況及び健全化判断比率'!B31)</f>
        <v>介護保険介護サービス事業勘定特別会計</v>
      </c>
      <c r="X37" s="346"/>
      <c r="Y37" s="346"/>
      <c r="Z37" s="346"/>
      <c r="AA37" s="346"/>
      <c r="AB37" s="346"/>
      <c r="AC37" s="346"/>
      <c r="AD37" s="346"/>
      <c r="AE37" s="346"/>
      <c r="AF37" s="346"/>
      <c r="AG37" s="346"/>
      <c r="AH37" s="346"/>
      <c r="AI37" s="346"/>
      <c r="AJ37" s="346"/>
      <c r="AK37" s="346"/>
      <c r="AL37" s="29"/>
      <c r="AM37" s="347" t="str">
        <f t="shared" si="0"/>
        <v/>
      </c>
      <c r="AN37" s="347"/>
      <c r="AO37" s="346"/>
      <c r="AP37" s="346"/>
      <c r="AQ37" s="346"/>
      <c r="AR37" s="346"/>
      <c r="AS37" s="346"/>
      <c r="AT37" s="346"/>
      <c r="AU37" s="346"/>
      <c r="AV37" s="346"/>
      <c r="AW37" s="346"/>
      <c r="AX37" s="346"/>
      <c r="AY37" s="346"/>
      <c r="AZ37" s="346"/>
      <c r="BA37" s="346"/>
      <c r="BB37" s="346"/>
      <c r="BC37" s="346"/>
      <c r="BD37" s="29"/>
      <c r="BE37" s="347" t="str">
        <f t="shared" si="1"/>
        <v/>
      </c>
      <c r="BF37" s="347"/>
      <c r="BG37" s="346"/>
      <c r="BH37" s="346"/>
      <c r="BI37" s="346"/>
      <c r="BJ37" s="346"/>
      <c r="BK37" s="346"/>
      <c r="BL37" s="346"/>
      <c r="BM37" s="346"/>
      <c r="BN37" s="346"/>
      <c r="BO37" s="346"/>
      <c r="BP37" s="346"/>
      <c r="BQ37" s="346"/>
      <c r="BR37" s="346"/>
      <c r="BS37" s="346"/>
      <c r="BT37" s="346"/>
      <c r="BU37" s="346"/>
      <c r="BV37" s="29"/>
      <c r="BW37" s="347">
        <f t="shared" si="2"/>
        <v>14</v>
      </c>
      <c r="BX37" s="347"/>
      <c r="BY37" s="346" t="str">
        <f>IF('各会計、関係団体の財政状況及び健全化判断比率'!B71="","",'各会計、関係団体の財政状況及び健全化判断比率'!B71)</f>
        <v>岩手県市町村総合事務組合（一般会計）</v>
      </c>
      <c r="BZ37" s="346"/>
      <c r="CA37" s="346"/>
      <c r="CB37" s="346"/>
      <c r="CC37" s="346"/>
      <c r="CD37" s="346"/>
      <c r="CE37" s="346"/>
      <c r="CF37" s="346"/>
      <c r="CG37" s="346"/>
      <c r="CH37" s="346"/>
      <c r="CI37" s="346"/>
      <c r="CJ37" s="346"/>
      <c r="CK37" s="346"/>
      <c r="CL37" s="346"/>
      <c r="CM37" s="346"/>
      <c r="CN37" s="29"/>
      <c r="CO37" s="347" t="str">
        <f t="shared" si="3"/>
        <v/>
      </c>
      <c r="CP37" s="347"/>
      <c r="CQ37" s="346" t="str">
        <f>IF('各会計、関係団体の財政状況及び健全化判断比率'!BS10="","",'各会計、関係団体の財政状況及び健全化判断比率'!BS10)</f>
        <v/>
      </c>
      <c r="CR37" s="346"/>
      <c r="CS37" s="346"/>
      <c r="CT37" s="346"/>
      <c r="CU37" s="346"/>
      <c r="CV37" s="346"/>
      <c r="CW37" s="346"/>
      <c r="CX37" s="346"/>
      <c r="CY37" s="346"/>
      <c r="CZ37" s="346"/>
      <c r="DA37" s="346"/>
      <c r="DB37" s="346"/>
      <c r="DC37" s="346"/>
      <c r="DD37" s="346"/>
      <c r="DE37" s="346"/>
      <c r="DF37" s="26"/>
      <c r="DG37" s="348" t="str">
        <f>IF('各会計、関係団体の財政状況及び健全化判断比率'!BR10="","",'各会計、関係団体の財政状況及び健全化判断比率'!BR10)</f>
        <v/>
      </c>
      <c r="DH37" s="348"/>
      <c r="DI37" s="33"/>
      <c r="DJ37" s="1"/>
      <c r="DK37" s="1"/>
      <c r="DL37" s="1"/>
      <c r="DM37" s="1"/>
      <c r="DN37" s="1"/>
      <c r="DO37" s="1"/>
    </row>
    <row r="38" spans="1:119" ht="32.25" customHeight="1" x14ac:dyDescent="0.2">
      <c r="A38" s="2"/>
      <c r="B38" s="28"/>
      <c r="C38" s="347" t="str">
        <f t="shared" ref="C38:C43" si="5">IF(E38="","",C37+1)</f>
        <v/>
      </c>
      <c r="D38" s="347"/>
      <c r="E38" s="346" t="str">
        <f>IF('各会計、関係団体の財政状況及び健全化判断比率'!B11="","",'各会計、関係団体の財政状況及び健全化判断比率'!B11)</f>
        <v/>
      </c>
      <c r="F38" s="346"/>
      <c r="G38" s="346"/>
      <c r="H38" s="346"/>
      <c r="I38" s="346"/>
      <c r="J38" s="346"/>
      <c r="K38" s="346"/>
      <c r="L38" s="346"/>
      <c r="M38" s="346"/>
      <c r="N38" s="346"/>
      <c r="O38" s="346"/>
      <c r="P38" s="346"/>
      <c r="Q38" s="346"/>
      <c r="R38" s="346"/>
      <c r="S38" s="346"/>
      <c r="T38" s="29"/>
      <c r="U38" s="347" t="str">
        <f t="shared" si="4"/>
        <v/>
      </c>
      <c r="V38" s="347"/>
      <c r="W38" s="346"/>
      <c r="X38" s="346"/>
      <c r="Y38" s="346"/>
      <c r="Z38" s="346"/>
      <c r="AA38" s="346"/>
      <c r="AB38" s="346"/>
      <c r="AC38" s="346"/>
      <c r="AD38" s="346"/>
      <c r="AE38" s="346"/>
      <c r="AF38" s="346"/>
      <c r="AG38" s="346"/>
      <c r="AH38" s="346"/>
      <c r="AI38" s="346"/>
      <c r="AJ38" s="346"/>
      <c r="AK38" s="346"/>
      <c r="AL38" s="29"/>
      <c r="AM38" s="347" t="str">
        <f t="shared" si="0"/>
        <v/>
      </c>
      <c r="AN38" s="347"/>
      <c r="AO38" s="346"/>
      <c r="AP38" s="346"/>
      <c r="AQ38" s="346"/>
      <c r="AR38" s="346"/>
      <c r="AS38" s="346"/>
      <c r="AT38" s="346"/>
      <c r="AU38" s="346"/>
      <c r="AV38" s="346"/>
      <c r="AW38" s="346"/>
      <c r="AX38" s="346"/>
      <c r="AY38" s="346"/>
      <c r="AZ38" s="346"/>
      <c r="BA38" s="346"/>
      <c r="BB38" s="346"/>
      <c r="BC38" s="346"/>
      <c r="BD38" s="29"/>
      <c r="BE38" s="347" t="str">
        <f t="shared" si="1"/>
        <v/>
      </c>
      <c r="BF38" s="347"/>
      <c r="BG38" s="346"/>
      <c r="BH38" s="346"/>
      <c r="BI38" s="346"/>
      <c r="BJ38" s="346"/>
      <c r="BK38" s="346"/>
      <c r="BL38" s="346"/>
      <c r="BM38" s="346"/>
      <c r="BN38" s="346"/>
      <c r="BO38" s="346"/>
      <c r="BP38" s="346"/>
      <c r="BQ38" s="346"/>
      <c r="BR38" s="346"/>
      <c r="BS38" s="346"/>
      <c r="BT38" s="346"/>
      <c r="BU38" s="346"/>
      <c r="BV38" s="29"/>
      <c r="BW38" s="347">
        <f t="shared" si="2"/>
        <v>15</v>
      </c>
      <c r="BX38" s="347"/>
      <c r="BY38" s="346" t="str">
        <f>IF('各会計、関係団体の財政状況及び健全化判断比率'!B72="","",'各会計、関係団体の財政状況及び健全化判断比率'!B72)</f>
        <v>岩手県市町村総合事務組合（特別会計）</v>
      </c>
      <c r="BZ38" s="346"/>
      <c r="CA38" s="346"/>
      <c r="CB38" s="346"/>
      <c r="CC38" s="346"/>
      <c r="CD38" s="346"/>
      <c r="CE38" s="346"/>
      <c r="CF38" s="346"/>
      <c r="CG38" s="346"/>
      <c r="CH38" s="346"/>
      <c r="CI38" s="346"/>
      <c r="CJ38" s="346"/>
      <c r="CK38" s="346"/>
      <c r="CL38" s="346"/>
      <c r="CM38" s="346"/>
      <c r="CN38" s="29"/>
      <c r="CO38" s="347" t="str">
        <f t="shared" si="3"/>
        <v/>
      </c>
      <c r="CP38" s="347"/>
      <c r="CQ38" s="346" t="str">
        <f>IF('各会計、関係団体の財政状況及び健全化判断比率'!BS11="","",'各会計、関係団体の財政状況及び健全化判断比率'!BS11)</f>
        <v/>
      </c>
      <c r="CR38" s="346"/>
      <c r="CS38" s="346"/>
      <c r="CT38" s="346"/>
      <c r="CU38" s="346"/>
      <c r="CV38" s="346"/>
      <c r="CW38" s="346"/>
      <c r="CX38" s="346"/>
      <c r="CY38" s="346"/>
      <c r="CZ38" s="346"/>
      <c r="DA38" s="346"/>
      <c r="DB38" s="346"/>
      <c r="DC38" s="346"/>
      <c r="DD38" s="346"/>
      <c r="DE38" s="346"/>
      <c r="DF38" s="26"/>
      <c r="DG38" s="348" t="str">
        <f>IF('各会計、関係団体の財政状況及び健全化判断比率'!BR11="","",'各会計、関係団体の財政状況及び健全化判断比率'!BR11)</f>
        <v/>
      </c>
      <c r="DH38" s="348"/>
      <c r="DI38" s="33"/>
      <c r="DJ38" s="1"/>
      <c r="DK38" s="1"/>
      <c r="DL38" s="1"/>
      <c r="DM38" s="1"/>
      <c r="DN38" s="1"/>
      <c r="DO38" s="1"/>
    </row>
    <row r="39" spans="1:119" ht="32.25" customHeight="1" x14ac:dyDescent="0.2">
      <c r="A39" s="2"/>
      <c r="B39" s="28"/>
      <c r="C39" s="347" t="str">
        <f t="shared" si="5"/>
        <v/>
      </c>
      <c r="D39" s="347"/>
      <c r="E39" s="346" t="str">
        <f>IF('各会計、関係団体の財政状況及び健全化判断比率'!B12="","",'各会計、関係団体の財政状況及び健全化判断比率'!B12)</f>
        <v/>
      </c>
      <c r="F39" s="346"/>
      <c r="G39" s="346"/>
      <c r="H39" s="346"/>
      <c r="I39" s="346"/>
      <c r="J39" s="346"/>
      <c r="K39" s="346"/>
      <c r="L39" s="346"/>
      <c r="M39" s="346"/>
      <c r="N39" s="346"/>
      <c r="O39" s="346"/>
      <c r="P39" s="346"/>
      <c r="Q39" s="346"/>
      <c r="R39" s="346"/>
      <c r="S39" s="346"/>
      <c r="T39" s="29"/>
      <c r="U39" s="347" t="str">
        <f t="shared" si="4"/>
        <v/>
      </c>
      <c r="V39" s="347"/>
      <c r="W39" s="346"/>
      <c r="X39" s="346"/>
      <c r="Y39" s="346"/>
      <c r="Z39" s="346"/>
      <c r="AA39" s="346"/>
      <c r="AB39" s="346"/>
      <c r="AC39" s="346"/>
      <c r="AD39" s="346"/>
      <c r="AE39" s="346"/>
      <c r="AF39" s="346"/>
      <c r="AG39" s="346"/>
      <c r="AH39" s="346"/>
      <c r="AI39" s="346"/>
      <c r="AJ39" s="346"/>
      <c r="AK39" s="346"/>
      <c r="AL39" s="29"/>
      <c r="AM39" s="347" t="str">
        <f t="shared" si="0"/>
        <v/>
      </c>
      <c r="AN39" s="347"/>
      <c r="AO39" s="346"/>
      <c r="AP39" s="346"/>
      <c r="AQ39" s="346"/>
      <c r="AR39" s="346"/>
      <c r="AS39" s="346"/>
      <c r="AT39" s="346"/>
      <c r="AU39" s="346"/>
      <c r="AV39" s="346"/>
      <c r="AW39" s="346"/>
      <c r="AX39" s="346"/>
      <c r="AY39" s="346"/>
      <c r="AZ39" s="346"/>
      <c r="BA39" s="346"/>
      <c r="BB39" s="346"/>
      <c r="BC39" s="346"/>
      <c r="BD39" s="29"/>
      <c r="BE39" s="347" t="str">
        <f t="shared" si="1"/>
        <v/>
      </c>
      <c r="BF39" s="347"/>
      <c r="BG39" s="346"/>
      <c r="BH39" s="346"/>
      <c r="BI39" s="346"/>
      <c r="BJ39" s="346"/>
      <c r="BK39" s="346"/>
      <c r="BL39" s="346"/>
      <c r="BM39" s="346"/>
      <c r="BN39" s="346"/>
      <c r="BO39" s="346"/>
      <c r="BP39" s="346"/>
      <c r="BQ39" s="346"/>
      <c r="BR39" s="346"/>
      <c r="BS39" s="346"/>
      <c r="BT39" s="346"/>
      <c r="BU39" s="346"/>
      <c r="BV39" s="29"/>
      <c r="BW39" s="347">
        <f t="shared" si="2"/>
        <v>16</v>
      </c>
      <c r="BX39" s="347"/>
      <c r="BY39" s="346" t="str">
        <f>IF('各会計、関係団体の財政状況及び健全化判断比率'!B73="","",'各会計、関係団体の財政状況及び健全化判断比率'!B73)</f>
        <v>岩手県後期高齢者医療広域連合（一般会計）</v>
      </c>
      <c r="BZ39" s="346"/>
      <c r="CA39" s="346"/>
      <c r="CB39" s="346"/>
      <c r="CC39" s="346"/>
      <c r="CD39" s="346"/>
      <c r="CE39" s="346"/>
      <c r="CF39" s="346"/>
      <c r="CG39" s="346"/>
      <c r="CH39" s="346"/>
      <c r="CI39" s="346"/>
      <c r="CJ39" s="346"/>
      <c r="CK39" s="346"/>
      <c r="CL39" s="346"/>
      <c r="CM39" s="346"/>
      <c r="CN39" s="29"/>
      <c r="CO39" s="347" t="str">
        <f t="shared" si="3"/>
        <v/>
      </c>
      <c r="CP39" s="347"/>
      <c r="CQ39" s="346" t="str">
        <f>IF('各会計、関係団体の財政状況及び健全化判断比率'!BS12="","",'各会計、関係団体の財政状況及び健全化判断比率'!BS12)</f>
        <v/>
      </c>
      <c r="CR39" s="346"/>
      <c r="CS39" s="346"/>
      <c r="CT39" s="346"/>
      <c r="CU39" s="346"/>
      <c r="CV39" s="346"/>
      <c r="CW39" s="346"/>
      <c r="CX39" s="346"/>
      <c r="CY39" s="346"/>
      <c r="CZ39" s="346"/>
      <c r="DA39" s="346"/>
      <c r="DB39" s="346"/>
      <c r="DC39" s="346"/>
      <c r="DD39" s="346"/>
      <c r="DE39" s="346"/>
      <c r="DF39" s="26"/>
      <c r="DG39" s="348" t="str">
        <f>IF('各会計、関係団体の財政状況及び健全化判断比率'!BR12="","",'各会計、関係団体の財政状況及び健全化判断比率'!BR12)</f>
        <v/>
      </c>
      <c r="DH39" s="348"/>
      <c r="DI39" s="33"/>
      <c r="DJ39" s="1"/>
      <c r="DK39" s="1"/>
      <c r="DL39" s="1"/>
      <c r="DM39" s="1"/>
      <c r="DN39" s="1"/>
      <c r="DO39" s="1"/>
    </row>
    <row r="40" spans="1:119" ht="32.25" customHeight="1" x14ac:dyDescent="0.2">
      <c r="A40" s="2"/>
      <c r="B40" s="28"/>
      <c r="C40" s="347" t="str">
        <f t="shared" si="5"/>
        <v/>
      </c>
      <c r="D40" s="347"/>
      <c r="E40" s="346" t="str">
        <f>IF('各会計、関係団体の財政状況及び健全化判断比率'!B13="","",'各会計、関係団体の財政状況及び健全化判断比率'!B13)</f>
        <v/>
      </c>
      <c r="F40" s="346"/>
      <c r="G40" s="346"/>
      <c r="H40" s="346"/>
      <c r="I40" s="346"/>
      <c r="J40" s="346"/>
      <c r="K40" s="346"/>
      <c r="L40" s="346"/>
      <c r="M40" s="346"/>
      <c r="N40" s="346"/>
      <c r="O40" s="346"/>
      <c r="P40" s="346"/>
      <c r="Q40" s="346"/>
      <c r="R40" s="346"/>
      <c r="S40" s="346"/>
      <c r="T40" s="29"/>
      <c r="U40" s="347" t="str">
        <f t="shared" si="4"/>
        <v/>
      </c>
      <c r="V40" s="347"/>
      <c r="W40" s="346"/>
      <c r="X40" s="346"/>
      <c r="Y40" s="346"/>
      <c r="Z40" s="346"/>
      <c r="AA40" s="346"/>
      <c r="AB40" s="346"/>
      <c r="AC40" s="346"/>
      <c r="AD40" s="346"/>
      <c r="AE40" s="346"/>
      <c r="AF40" s="346"/>
      <c r="AG40" s="346"/>
      <c r="AH40" s="346"/>
      <c r="AI40" s="346"/>
      <c r="AJ40" s="346"/>
      <c r="AK40" s="346"/>
      <c r="AL40" s="29"/>
      <c r="AM40" s="347" t="str">
        <f t="shared" si="0"/>
        <v/>
      </c>
      <c r="AN40" s="347"/>
      <c r="AO40" s="346"/>
      <c r="AP40" s="346"/>
      <c r="AQ40" s="346"/>
      <c r="AR40" s="346"/>
      <c r="AS40" s="346"/>
      <c r="AT40" s="346"/>
      <c r="AU40" s="346"/>
      <c r="AV40" s="346"/>
      <c r="AW40" s="346"/>
      <c r="AX40" s="346"/>
      <c r="AY40" s="346"/>
      <c r="AZ40" s="346"/>
      <c r="BA40" s="346"/>
      <c r="BB40" s="346"/>
      <c r="BC40" s="346"/>
      <c r="BD40" s="29"/>
      <c r="BE40" s="347" t="str">
        <f t="shared" si="1"/>
        <v/>
      </c>
      <c r="BF40" s="347"/>
      <c r="BG40" s="346"/>
      <c r="BH40" s="346"/>
      <c r="BI40" s="346"/>
      <c r="BJ40" s="346"/>
      <c r="BK40" s="346"/>
      <c r="BL40" s="346"/>
      <c r="BM40" s="346"/>
      <c r="BN40" s="346"/>
      <c r="BO40" s="346"/>
      <c r="BP40" s="346"/>
      <c r="BQ40" s="346"/>
      <c r="BR40" s="346"/>
      <c r="BS40" s="346"/>
      <c r="BT40" s="346"/>
      <c r="BU40" s="346"/>
      <c r="BV40" s="29"/>
      <c r="BW40" s="347">
        <f t="shared" si="2"/>
        <v>17</v>
      </c>
      <c r="BX40" s="347"/>
      <c r="BY40" s="346" t="str">
        <f>IF('各会計、関係団体の財政状況及び健全化判断比率'!B74="","",'各会計、関係団体の財政状況及び健全化判断比率'!B74)</f>
        <v>岩手県後期高齢者医療広域連合（特別会計）</v>
      </c>
      <c r="BZ40" s="346"/>
      <c r="CA40" s="346"/>
      <c r="CB40" s="346"/>
      <c r="CC40" s="346"/>
      <c r="CD40" s="346"/>
      <c r="CE40" s="346"/>
      <c r="CF40" s="346"/>
      <c r="CG40" s="346"/>
      <c r="CH40" s="346"/>
      <c r="CI40" s="346"/>
      <c r="CJ40" s="346"/>
      <c r="CK40" s="346"/>
      <c r="CL40" s="346"/>
      <c r="CM40" s="346"/>
      <c r="CN40" s="29"/>
      <c r="CO40" s="347" t="str">
        <f t="shared" si="3"/>
        <v/>
      </c>
      <c r="CP40" s="347"/>
      <c r="CQ40" s="346" t="str">
        <f>IF('各会計、関係団体の財政状況及び健全化判断比率'!BS13="","",'各会計、関係団体の財政状況及び健全化判断比率'!BS13)</f>
        <v/>
      </c>
      <c r="CR40" s="346"/>
      <c r="CS40" s="346"/>
      <c r="CT40" s="346"/>
      <c r="CU40" s="346"/>
      <c r="CV40" s="346"/>
      <c r="CW40" s="346"/>
      <c r="CX40" s="346"/>
      <c r="CY40" s="346"/>
      <c r="CZ40" s="346"/>
      <c r="DA40" s="346"/>
      <c r="DB40" s="346"/>
      <c r="DC40" s="346"/>
      <c r="DD40" s="346"/>
      <c r="DE40" s="346"/>
      <c r="DF40" s="26"/>
      <c r="DG40" s="348" t="str">
        <f>IF('各会計、関係団体の財政状況及び健全化判断比率'!BR13="","",'各会計、関係団体の財政状況及び健全化判断比率'!BR13)</f>
        <v/>
      </c>
      <c r="DH40" s="348"/>
      <c r="DI40" s="33"/>
      <c r="DJ40" s="1"/>
      <c r="DK40" s="1"/>
      <c r="DL40" s="1"/>
      <c r="DM40" s="1"/>
      <c r="DN40" s="1"/>
      <c r="DO40" s="1"/>
    </row>
    <row r="41" spans="1:119" ht="32.25" customHeight="1" x14ac:dyDescent="0.2">
      <c r="A41" s="2"/>
      <c r="B41" s="28"/>
      <c r="C41" s="347" t="str">
        <f t="shared" si="5"/>
        <v/>
      </c>
      <c r="D41" s="347"/>
      <c r="E41" s="346" t="str">
        <f>IF('各会計、関係団体の財政状況及び健全化判断比率'!B14="","",'各会計、関係団体の財政状況及び健全化判断比率'!B14)</f>
        <v/>
      </c>
      <c r="F41" s="346"/>
      <c r="G41" s="346"/>
      <c r="H41" s="346"/>
      <c r="I41" s="346"/>
      <c r="J41" s="346"/>
      <c r="K41" s="346"/>
      <c r="L41" s="346"/>
      <c r="M41" s="346"/>
      <c r="N41" s="346"/>
      <c r="O41" s="346"/>
      <c r="P41" s="346"/>
      <c r="Q41" s="346"/>
      <c r="R41" s="346"/>
      <c r="S41" s="346"/>
      <c r="T41" s="29"/>
      <c r="U41" s="347" t="str">
        <f t="shared" si="4"/>
        <v/>
      </c>
      <c r="V41" s="347"/>
      <c r="W41" s="346"/>
      <c r="X41" s="346"/>
      <c r="Y41" s="346"/>
      <c r="Z41" s="346"/>
      <c r="AA41" s="346"/>
      <c r="AB41" s="346"/>
      <c r="AC41" s="346"/>
      <c r="AD41" s="346"/>
      <c r="AE41" s="346"/>
      <c r="AF41" s="346"/>
      <c r="AG41" s="346"/>
      <c r="AH41" s="346"/>
      <c r="AI41" s="346"/>
      <c r="AJ41" s="346"/>
      <c r="AK41" s="346"/>
      <c r="AL41" s="29"/>
      <c r="AM41" s="347" t="str">
        <f t="shared" si="0"/>
        <v/>
      </c>
      <c r="AN41" s="347"/>
      <c r="AO41" s="346"/>
      <c r="AP41" s="346"/>
      <c r="AQ41" s="346"/>
      <c r="AR41" s="346"/>
      <c r="AS41" s="346"/>
      <c r="AT41" s="346"/>
      <c r="AU41" s="346"/>
      <c r="AV41" s="346"/>
      <c r="AW41" s="346"/>
      <c r="AX41" s="346"/>
      <c r="AY41" s="346"/>
      <c r="AZ41" s="346"/>
      <c r="BA41" s="346"/>
      <c r="BB41" s="346"/>
      <c r="BC41" s="346"/>
      <c r="BD41" s="29"/>
      <c r="BE41" s="347" t="str">
        <f t="shared" si="1"/>
        <v/>
      </c>
      <c r="BF41" s="347"/>
      <c r="BG41" s="346"/>
      <c r="BH41" s="346"/>
      <c r="BI41" s="346"/>
      <c r="BJ41" s="346"/>
      <c r="BK41" s="346"/>
      <c r="BL41" s="346"/>
      <c r="BM41" s="346"/>
      <c r="BN41" s="346"/>
      <c r="BO41" s="346"/>
      <c r="BP41" s="346"/>
      <c r="BQ41" s="346"/>
      <c r="BR41" s="346"/>
      <c r="BS41" s="346"/>
      <c r="BT41" s="346"/>
      <c r="BU41" s="346"/>
      <c r="BV41" s="29"/>
      <c r="BW41" s="347">
        <f t="shared" si="2"/>
        <v>18</v>
      </c>
      <c r="BX41" s="347"/>
      <c r="BY41" s="346" t="str">
        <f>IF('各会計、関係団体の財政状況及び健全化判断比率'!B75="","",'各会計、関係団体の財政状況及び健全化判断比率'!B75)</f>
        <v>矢櫃山造林一部事務組合</v>
      </c>
      <c r="BZ41" s="346"/>
      <c r="CA41" s="346"/>
      <c r="CB41" s="346"/>
      <c r="CC41" s="346"/>
      <c r="CD41" s="346"/>
      <c r="CE41" s="346"/>
      <c r="CF41" s="346"/>
      <c r="CG41" s="346"/>
      <c r="CH41" s="346"/>
      <c r="CI41" s="346"/>
      <c r="CJ41" s="346"/>
      <c r="CK41" s="346"/>
      <c r="CL41" s="346"/>
      <c r="CM41" s="346"/>
      <c r="CN41" s="29"/>
      <c r="CO41" s="347" t="str">
        <f t="shared" si="3"/>
        <v/>
      </c>
      <c r="CP41" s="347"/>
      <c r="CQ41" s="346" t="str">
        <f>IF('各会計、関係団体の財政状況及び健全化判断比率'!BS14="","",'各会計、関係団体の財政状況及び健全化判断比率'!BS14)</f>
        <v/>
      </c>
      <c r="CR41" s="346"/>
      <c r="CS41" s="346"/>
      <c r="CT41" s="346"/>
      <c r="CU41" s="346"/>
      <c r="CV41" s="346"/>
      <c r="CW41" s="346"/>
      <c r="CX41" s="346"/>
      <c r="CY41" s="346"/>
      <c r="CZ41" s="346"/>
      <c r="DA41" s="346"/>
      <c r="DB41" s="346"/>
      <c r="DC41" s="346"/>
      <c r="DD41" s="346"/>
      <c r="DE41" s="346"/>
      <c r="DF41" s="26"/>
      <c r="DG41" s="348" t="str">
        <f>IF('各会計、関係団体の財政状況及び健全化判断比率'!BR14="","",'各会計、関係団体の財政状況及び健全化判断比率'!BR14)</f>
        <v/>
      </c>
      <c r="DH41" s="348"/>
      <c r="DI41" s="33"/>
      <c r="DJ41" s="1"/>
      <c r="DK41" s="1"/>
      <c r="DL41" s="1"/>
      <c r="DM41" s="1"/>
      <c r="DN41" s="1"/>
      <c r="DO41" s="1"/>
    </row>
    <row r="42" spans="1:119" ht="32.25" customHeight="1" x14ac:dyDescent="0.2">
      <c r="A42" s="1"/>
      <c r="B42" s="28"/>
      <c r="C42" s="347" t="str">
        <f t="shared" si="5"/>
        <v/>
      </c>
      <c r="D42" s="347"/>
      <c r="E42" s="346" t="str">
        <f>IF('各会計、関係団体の財政状況及び健全化判断比率'!B15="","",'各会計、関係団体の財政状況及び健全化判断比率'!B15)</f>
        <v/>
      </c>
      <c r="F42" s="346"/>
      <c r="G42" s="346"/>
      <c r="H42" s="346"/>
      <c r="I42" s="346"/>
      <c r="J42" s="346"/>
      <c r="K42" s="346"/>
      <c r="L42" s="346"/>
      <c r="M42" s="346"/>
      <c r="N42" s="346"/>
      <c r="O42" s="346"/>
      <c r="P42" s="346"/>
      <c r="Q42" s="346"/>
      <c r="R42" s="346"/>
      <c r="S42" s="346"/>
      <c r="T42" s="29"/>
      <c r="U42" s="347" t="str">
        <f t="shared" si="4"/>
        <v/>
      </c>
      <c r="V42" s="347"/>
      <c r="W42" s="346"/>
      <c r="X42" s="346"/>
      <c r="Y42" s="346"/>
      <c r="Z42" s="346"/>
      <c r="AA42" s="346"/>
      <c r="AB42" s="346"/>
      <c r="AC42" s="346"/>
      <c r="AD42" s="346"/>
      <c r="AE42" s="346"/>
      <c r="AF42" s="346"/>
      <c r="AG42" s="346"/>
      <c r="AH42" s="346"/>
      <c r="AI42" s="346"/>
      <c r="AJ42" s="346"/>
      <c r="AK42" s="346"/>
      <c r="AL42" s="29"/>
      <c r="AM42" s="347" t="str">
        <f t="shared" si="0"/>
        <v/>
      </c>
      <c r="AN42" s="347"/>
      <c r="AO42" s="346"/>
      <c r="AP42" s="346"/>
      <c r="AQ42" s="346"/>
      <c r="AR42" s="346"/>
      <c r="AS42" s="346"/>
      <c r="AT42" s="346"/>
      <c r="AU42" s="346"/>
      <c r="AV42" s="346"/>
      <c r="AW42" s="346"/>
      <c r="AX42" s="346"/>
      <c r="AY42" s="346"/>
      <c r="AZ42" s="346"/>
      <c r="BA42" s="346"/>
      <c r="BB42" s="346"/>
      <c r="BC42" s="346"/>
      <c r="BD42" s="29"/>
      <c r="BE42" s="347" t="str">
        <f t="shared" si="1"/>
        <v/>
      </c>
      <c r="BF42" s="347"/>
      <c r="BG42" s="346"/>
      <c r="BH42" s="346"/>
      <c r="BI42" s="346"/>
      <c r="BJ42" s="346"/>
      <c r="BK42" s="346"/>
      <c r="BL42" s="346"/>
      <c r="BM42" s="346"/>
      <c r="BN42" s="346"/>
      <c r="BO42" s="346"/>
      <c r="BP42" s="346"/>
      <c r="BQ42" s="346"/>
      <c r="BR42" s="346"/>
      <c r="BS42" s="346"/>
      <c r="BT42" s="346"/>
      <c r="BU42" s="346"/>
      <c r="BV42" s="29"/>
      <c r="BW42" s="347" t="str">
        <f t="shared" si="2"/>
        <v/>
      </c>
      <c r="BX42" s="347"/>
      <c r="BY42" s="346" t="str">
        <f>IF('各会計、関係団体の財政状況及び健全化判断比率'!B76="","",'各会計、関係団体の財政状況及び健全化判断比率'!B76)</f>
        <v/>
      </c>
      <c r="BZ42" s="346"/>
      <c r="CA42" s="346"/>
      <c r="CB42" s="346"/>
      <c r="CC42" s="346"/>
      <c r="CD42" s="346"/>
      <c r="CE42" s="346"/>
      <c r="CF42" s="346"/>
      <c r="CG42" s="346"/>
      <c r="CH42" s="346"/>
      <c r="CI42" s="346"/>
      <c r="CJ42" s="346"/>
      <c r="CK42" s="346"/>
      <c r="CL42" s="346"/>
      <c r="CM42" s="346"/>
      <c r="CN42" s="29"/>
      <c r="CO42" s="347" t="str">
        <f t="shared" si="3"/>
        <v/>
      </c>
      <c r="CP42" s="347"/>
      <c r="CQ42" s="346" t="str">
        <f>IF('各会計、関係団体の財政状況及び健全化判断比率'!BS15="","",'各会計、関係団体の財政状況及び健全化判断比率'!BS15)</f>
        <v/>
      </c>
      <c r="CR42" s="346"/>
      <c r="CS42" s="346"/>
      <c r="CT42" s="346"/>
      <c r="CU42" s="346"/>
      <c r="CV42" s="346"/>
      <c r="CW42" s="346"/>
      <c r="CX42" s="346"/>
      <c r="CY42" s="346"/>
      <c r="CZ42" s="346"/>
      <c r="DA42" s="346"/>
      <c r="DB42" s="346"/>
      <c r="DC42" s="346"/>
      <c r="DD42" s="346"/>
      <c r="DE42" s="346"/>
      <c r="DF42" s="26"/>
      <c r="DG42" s="348" t="str">
        <f>IF('各会計、関係団体の財政状況及び健全化判断比率'!BR15="","",'各会計、関係団体の財政状況及び健全化判断比率'!BR15)</f>
        <v/>
      </c>
      <c r="DH42" s="348"/>
      <c r="DI42" s="33"/>
      <c r="DJ42" s="1"/>
      <c r="DK42" s="1"/>
      <c r="DL42" s="1"/>
      <c r="DM42" s="1"/>
      <c r="DN42" s="1"/>
      <c r="DO42" s="1"/>
    </row>
    <row r="43" spans="1:119" ht="32.25" customHeight="1" x14ac:dyDescent="0.2">
      <c r="A43" s="1"/>
      <c r="B43" s="28"/>
      <c r="C43" s="347" t="str">
        <f t="shared" si="5"/>
        <v/>
      </c>
      <c r="D43" s="347"/>
      <c r="E43" s="346" t="str">
        <f>IF('各会計、関係団体の財政状況及び健全化判断比率'!B16="","",'各会計、関係団体の財政状況及び健全化判断比率'!B16)</f>
        <v/>
      </c>
      <c r="F43" s="346"/>
      <c r="G43" s="346"/>
      <c r="H43" s="346"/>
      <c r="I43" s="346"/>
      <c r="J43" s="346"/>
      <c r="K43" s="346"/>
      <c r="L43" s="346"/>
      <c r="M43" s="346"/>
      <c r="N43" s="346"/>
      <c r="O43" s="346"/>
      <c r="P43" s="346"/>
      <c r="Q43" s="346"/>
      <c r="R43" s="346"/>
      <c r="S43" s="346"/>
      <c r="T43" s="29"/>
      <c r="U43" s="347" t="str">
        <f t="shared" si="4"/>
        <v/>
      </c>
      <c r="V43" s="347"/>
      <c r="W43" s="346"/>
      <c r="X43" s="346"/>
      <c r="Y43" s="346"/>
      <c r="Z43" s="346"/>
      <c r="AA43" s="346"/>
      <c r="AB43" s="346"/>
      <c r="AC43" s="346"/>
      <c r="AD43" s="346"/>
      <c r="AE43" s="346"/>
      <c r="AF43" s="346"/>
      <c r="AG43" s="346"/>
      <c r="AH43" s="346"/>
      <c r="AI43" s="346"/>
      <c r="AJ43" s="346"/>
      <c r="AK43" s="346"/>
      <c r="AL43" s="29"/>
      <c r="AM43" s="347" t="str">
        <f t="shared" si="0"/>
        <v/>
      </c>
      <c r="AN43" s="347"/>
      <c r="AO43" s="346"/>
      <c r="AP43" s="346"/>
      <c r="AQ43" s="346"/>
      <c r="AR43" s="346"/>
      <c r="AS43" s="346"/>
      <c r="AT43" s="346"/>
      <c r="AU43" s="346"/>
      <c r="AV43" s="346"/>
      <c r="AW43" s="346"/>
      <c r="AX43" s="346"/>
      <c r="AY43" s="346"/>
      <c r="AZ43" s="346"/>
      <c r="BA43" s="346"/>
      <c r="BB43" s="346"/>
      <c r="BC43" s="346"/>
      <c r="BD43" s="29"/>
      <c r="BE43" s="347" t="str">
        <f t="shared" si="1"/>
        <v/>
      </c>
      <c r="BF43" s="347"/>
      <c r="BG43" s="346"/>
      <c r="BH43" s="346"/>
      <c r="BI43" s="346"/>
      <c r="BJ43" s="346"/>
      <c r="BK43" s="346"/>
      <c r="BL43" s="346"/>
      <c r="BM43" s="346"/>
      <c r="BN43" s="346"/>
      <c r="BO43" s="346"/>
      <c r="BP43" s="346"/>
      <c r="BQ43" s="346"/>
      <c r="BR43" s="346"/>
      <c r="BS43" s="346"/>
      <c r="BT43" s="346"/>
      <c r="BU43" s="346"/>
      <c r="BV43" s="29"/>
      <c r="BW43" s="347" t="str">
        <f t="shared" si="2"/>
        <v/>
      </c>
      <c r="BX43" s="347"/>
      <c r="BY43" s="346" t="str">
        <f>IF('各会計、関係団体の財政状況及び健全化判断比率'!B77="","",'各会計、関係団体の財政状況及び健全化判断比率'!B77)</f>
        <v/>
      </c>
      <c r="BZ43" s="346"/>
      <c r="CA43" s="346"/>
      <c r="CB43" s="346"/>
      <c r="CC43" s="346"/>
      <c r="CD43" s="346"/>
      <c r="CE43" s="346"/>
      <c r="CF43" s="346"/>
      <c r="CG43" s="346"/>
      <c r="CH43" s="346"/>
      <c r="CI43" s="346"/>
      <c r="CJ43" s="346"/>
      <c r="CK43" s="346"/>
      <c r="CL43" s="346"/>
      <c r="CM43" s="346"/>
      <c r="CN43" s="29"/>
      <c r="CO43" s="347" t="str">
        <f t="shared" si="3"/>
        <v/>
      </c>
      <c r="CP43" s="347"/>
      <c r="CQ43" s="346" t="str">
        <f>IF('各会計、関係団体の財政状況及び健全化判断比率'!BS16="","",'各会計、関係団体の財政状況及び健全化判断比率'!BS16)</f>
        <v/>
      </c>
      <c r="CR43" s="346"/>
      <c r="CS43" s="346"/>
      <c r="CT43" s="346"/>
      <c r="CU43" s="346"/>
      <c r="CV43" s="346"/>
      <c r="CW43" s="346"/>
      <c r="CX43" s="346"/>
      <c r="CY43" s="346"/>
      <c r="CZ43" s="346"/>
      <c r="DA43" s="346"/>
      <c r="DB43" s="346"/>
      <c r="DC43" s="346"/>
      <c r="DD43" s="346"/>
      <c r="DE43" s="346"/>
      <c r="DF43" s="26"/>
      <c r="DG43" s="348" t="str">
        <f>IF('各会計、関係団体の財政状況及び健全化判断比率'!BR16="","",'各会計、関係団体の財政状況及び健全化判断比率'!BR16)</f>
        <v/>
      </c>
      <c r="DH43" s="348"/>
      <c r="DI43" s="33"/>
      <c r="DJ43" s="1"/>
      <c r="DK43" s="1"/>
      <c r="DL43" s="1"/>
      <c r="DM43" s="1"/>
      <c r="DN43" s="1"/>
      <c r="DO43" s="1"/>
    </row>
    <row r="44" spans="1:119" ht="13.5" customHeight="1" thickBot="1" x14ac:dyDescent="0.25">
      <c r="A44" s="1"/>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6"/>
      <c r="DJ44" s="1"/>
      <c r="DK44" s="1"/>
      <c r="DL44" s="1"/>
      <c r="DM44" s="1"/>
      <c r="DN44" s="1"/>
      <c r="DO44" s="1"/>
    </row>
    <row r="45" spans="1:119"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x14ac:dyDescent="0.2">
      <c r="B46" s="1" t="s">
        <v>118</v>
      </c>
      <c r="C46" s="1"/>
      <c r="D46" s="1"/>
      <c r="E46" s="1" t="s">
        <v>119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x14ac:dyDescent="0.2">
      <c r="B47" s="1"/>
      <c r="C47" s="1"/>
      <c r="D47" s="1"/>
      <c r="E47" s="1" t="s">
        <v>120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x14ac:dyDescent="0.2">
      <c r="B48" s="1"/>
      <c r="C48" s="1"/>
      <c r="D48" s="1"/>
      <c r="E48" s="1" t="s">
        <v>121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x14ac:dyDescent="0.2">
      <c r="E49" s="37" t="s">
        <v>122</v>
      </c>
    </row>
    <row r="50" spans="5:5" x14ac:dyDescent="0.2">
      <c r="E50" s="3" t="s">
        <v>123</v>
      </c>
    </row>
    <row r="51" spans="5:5" x14ac:dyDescent="0.2">
      <c r="E51" s="3" t="s">
        <v>124</v>
      </c>
    </row>
    <row r="52" spans="5:5" x14ac:dyDescent="0.2">
      <c r="E52" s="3" t="s">
        <v>125</v>
      </c>
    </row>
    <row r="53" spans="5:5" x14ac:dyDescent="0.2"/>
    <row r="54" spans="5:5" x14ac:dyDescent="0.2"/>
    <row r="55" spans="5:5" x14ac:dyDescent="0.2"/>
    <row r="56" spans="5:5" x14ac:dyDescent="0.2"/>
  </sheetData>
  <sheetProtection algorithmName="SHA-512" hashValue="g56tq9aDDdscY3pI+Q0oJuA0NH+4v1nqOQEtDgOrIrD1aCAC97igVA45MZB3Yxvm4UDlu2TWoiAfGtU+HxEoPw==" saltValue="DsV3BHkKOJyo/ChDyNHb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59765625" style="225" customWidth="1"/>
    <col min="2" max="2" width="11" style="225" customWidth="1"/>
    <col min="3" max="3" width="17" style="225" customWidth="1"/>
    <col min="4" max="5" width="16.59765625" style="225" customWidth="1"/>
    <col min="6" max="15" width="15" style="225" customWidth="1"/>
    <col min="16" max="16" width="24" style="225" customWidth="1"/>
    <col min="17" max="16384" width="0" style="225" hidden="1"/>
  </cols>
  <sheetData>
    <row r="1" spans="1:16" ht="16.5" customHeight="1" x14ac:dyDescent="0.2">
      <c r="A1" s="224"/>
      <c r="B1" s="224"/>
      <c r="C1" s="224"/>
      <c r="D1" s="224"/>
      <c r="E1" s="224"/>
      <c r="F1" s="224"/>
      <c r="G1" s="224"/>
      <c r="H1" s="224"/>
      <c r="I1" s="224"/>
      <c r="J1" s="224"/>
      <c r="K1" s="224"/>
      <c r="L1" s="224"/>
      <c r="M1" s="224"/>
      <c r="N1" s="224"/>
      <c r="O1" s="224"/>
      <c r="P1" s="224"/>
    </row>
    <row r="2" spans="1:16" ht="16.5" customHeight="1" x14ac:dyDescent="0.2">
      <c r="A2" s="224"/>
      <c r="B2" s="224"/>
      <c r="C2" s="224"/>
      <c r="D2" s="224"/>
      <c r="E2" s="224"/>
      <c r="F2" s="224"/>
      <c r="G2" s="224"/>
      <c r="H2" s="224"/>
      <c r="I2" s="224"/>
      <c r="J2" s="224"/>
      <c r="K2" s="224"/>
      <c r="L2" s="224"/>
      <c r="M2" s="224"/>
      <c r="N2" s="224"/>
      <c r="O2" s="224"/>
      <c r="P2" s="224"/>
    </row>
    <row r="3" spans="1:16" ht="16.5" customHeight="1" x14ac:dyDescent="0.2">
      <c r="A3" s="224"/>
      <c r="B3" s="224"/>
      <c r="C3" s="224"/>
      <c r="D3" s="224"/>
      <c r="E3" s="224"/>
      <c r="F3" s="224"/>
      <c r="G3" s="224"/>
      <c r="H3" s="224"/>
      <c r="I3" s="224"/>
      <c r="J3" s="224"/>
      <c r="K3" s="224"/>
      <c r="L3" s="224"/>
      <c r="M3" s="224"/>
      <c r="N3" s="224"/>
      <c r="O3" s="224"/>
      <c r="P3" s="224"/>
    </row>
    <row r="4" spans="1:16" ht="16.5" customHeight="1" x14ac:dyDescent="0.2">
      <c r="A4" s="224"/>
      <c r="B4" s="224"/>
      <c r="C4" s="224"/>
      <c r="D4" s="224"/>
      <c r="E4" s="224"/>
      <c r="F4" s="224"/>
      <c r="G4" s="224"/>
      <c r="H4" s="224"/>
      <c r="I4" s="224"/>
      <c r="J4" s="224"/>
      <c r="K4" s="224"/>
      <c r="L4" s="224"/>
      <c r="M4" s="224"/>
      <c r="N4" s="224"/>
      <c r="O4" s="224"/>
      <c r="P4" s="224"/>
    </row>
    <row r="5" spans="1:16" ht="16.5" customHeight="1" x14ac:dyDescent="0.2">
      <c r="A5" s="224"/>
      <c r="B5" s="224"/>
      <c r="C5" s="224"/>
      <c r="D5" s="224"/>
      <c r="E5" s="224"/>
      <c r="F5" s="224"/>
      <c r="G5" s="224"/>
      <c r="H5" s="224"/>
      <c r="I5" s="224"/>
      <c r="J5" s="224"/>
      <c r="K5" s="224"/>
      <c r="L5" s="224"/>
      <c r="M5" s="224"/>
      <c r="N5" s="224"/>
      <c r="O5" s="224"/>
      <c r="P5" s="224"/>
    </row>
    <row r="6" spans="1:16" ht="16.5" customHeight="1" x14ac:dyDescent="0.2">
      <c r="A6" s="224"/>
      <c r="B6" s="224"/>
      <c r="C6" s="224"/>
      <c r="D6" s="224"/>
      <c r="E6" s="224"/>
      <c r="F6" s="224"/>
      <c r="G6" s="224"/>
      <c r="H6" s="224"/>
      <c r="I6" s="224"/>
      <c r="J6" s="224"/>
      <c r="K6" s="224"/>
      <c r="L6" s="224"/>
      <c r="M6" s="224"/>
      <c r="N6" s="224"/>
      <c r="O6" s="224"/>
      <c r="P6" s="224"/>
    </row>
    <row r="7" spans="1:16" ht="16.5" customHeight="1" x14ac:dyDescent="0.2">
      <c r="A7" s="224"/>
      <c r="B7" s="224"/>
      <c r="C7" s="224"/>
      <c r="D7" s="224"/>
      <c r="E7" s="224"/>
      <c r="F7" s="224"/>
      <c r="G7" s="224"/>
      <c r="H7" s="224"/>
      <c r="I7" s="224"/>
      <c r="J7" s="224"/>
      <c r="K7" s="224"/>
      <c r="L7" s="224"/>
      <c r="M7" s="224"/>
      <c r="N7" s="224"/>
      <c r="O7" s="224"/>
      <c r="P7" s="224"/>
    </row>
    <row r="8" spans="1:16" ht="16.5" customHeight="1" x14ac:dyDescent="0.2">
      <c r="A8" s="224"/>
      <c r="B8" s="224"/>
      <c r="C8" s="224"/>
      <c r="D8" s="224"/>
      <c r="E8" s="224"/>
      <c r="F8" s="224"/>
      <c r="G8" s="224"/>
      <c r="H8" s="224"/>
      <c r="I8" s="224"/>
      <c r="J8" s="224"/>
      <c r="K8" s="224"/>
      <c r="L8" s="224"/>
      <c r="M8" s="224"/>
      <c r="N8" s="224"/>
      <c r="O8" s="224"/>
      <c r="P8" s="224"/>
    </row>
    <row r="9" spans="1:16" ht="16.5" customHeight="1" x14ac:dyDescent="0.2">
      <c r="A9" s="224"/>
      <c r="B9" s="224"/>
      <c r="C9" s="224"/>
      <c r="D9" s="224"/>
      <c r="E9" s="224"/>
      <c r="F9" s="224"/>
      <c r="G9" s="224"/>
      <c r="H9" s="224"/>
      <c r="I9" s="224"/>
      <c r="J9" s="224"/>
      <c r="K9" s="224"/>
      <c r="L9" s="224"/>
      <c r="M9" s="224"/>
      <c r="N9" s="224"/>
      <c r="O9" s="224"/>
      <c r="P9" s="224"/>
    </row>
    <row r="10" spans="1:16" ht="16.5" customHeight="1" x14ac:dyDescent="0.2">
      <c r="A10" s="224"/>
      <c r="B10" s="224"/>
      <c r="C10" s="224"/>
      <c r="D10" s="224"/>
      <c r="E10" s="224"/>
      <c r="F10" s="224"/>
      <c r="G10" s="224"/>
      <c r="H10" s="224"/>
      <c r="I10" s="224"/>
      <c r="J10" s="224"/>
      <c r="K10" s="224"/>
      <c r="L10" s="224"/>
      <c r="M10" s="224"/>
      <c r="N10" s="224"/>
      <c r="O10" s="224"/>
      <c r="P10" s="224"/>
    </row>
    <row r="11" spans="1:16" ht="16.5" customHeight="1" x14ac:dyDescent="0.2">
      <c r="A11" s="224"/>
      <c r="B11" s="224"/>
      <c r="C11" s="224"/>
      <c r="D11" s="224"/>
      <c r="E11" s="224"/>
      <c r="F11" s="224"/>
      <c r="G11" s="224"/>
      <c r="H11" s="224"/>
      <c r="I11" s="224"/>
      <c r="J11" s="224"/>
      <c r="K11" s="224"/>
      <c r="L11" s="224"/>
      <c r="M11" s="224"/>
      <c r="N11" s="224"/>
      <c r="O11" s="224"/>
      <c r="P11" s="224"/>
    </row>
    <row r="12" spans="1:16" ht="16.5" customHeight="1" x14ac:dyDescent="0.2">
      <c r="A12" s="224"/>
      <c r="B12" s="224"/>
      <c r="C12" s="224"/>
      <c r="D12" s="224"/>
      <c r="E12" s="224"/>
      <c r="F12" s="224"/>
      <c r="G12" s="224"/>
      <c r="H12" s="224"/>
      <c r="I12" s="224"/>
      <c r="J12" s="224"/>
      <c r="K12" s="224"/>
      <c r="L12" s="224"/>
      <c r="M12" s="224"/>
      <c r="N12" s="224"/>
      <c r="O12" s="224"/>
      <c r="P12" s="224"/>
    </row>
    <row r="13" spans="1:16" ht="16.5" customHeight="1" x14ac:dyDescent="0.2">
      <c r="A13" s="224"/>
      <c r="B13" s="224"/>
      <c r="C13" s="224"/>
      <c r="D13" s="224"/>
      <c r="E13" s="224"/>
      <c r="F13" s="224"/>
      <c r="G13" s="224"/>
      <c r="H13" s="224"/>
      <c r="I13" s="224"/>
      <c r="J13" s="224"/>
      <c r="K13" s="224"/>
      <c r="L13" s="224"/>
      <c r="M13" s="224"/>
      <c r="N13" s="224"/>
      <c r="O13" s="224"/>
      <c r="P13" s="224"/>
    </row>
    <row r="14" spans="1:16" ht="16.5" customHeight="1" x14ac:dyDescent="0.2">
      <c r="A14" s="224"/>
      <c r="B14" s="224"/>
      <c r="C14" s="224"/>
      <c r="D14" s="224"/>
      <c r="E14" s="224"/>
      <c r="F14" s="224"/>
      <c r="G14" s="224"/>
      <c r="H14" s="224"/>
      <c r="I14" s="224"/>
      <c r="J14" s="224"/>
      <c r="K14" s="224"/>
      <c r="L14" s="224"/>
      <c r="M14" s="224"/>
      <c r="N14" s="224"/>
      <c r="O14" s="224"/>
      <c r="P14" s="224"/>
    </row>
    <row r="15" spans="1:16" ht="16.5" customHeight="1" x14ac:dyDescent="0.2">
      <c r="A15" s="224"/>
      <c r="B15" s="224"/>
      <c r="C15" s="224"/>
      <c r="D15" s="224"/>
      <c r="E15" s="224"/>
      <c r="F15" s="224"/>
      <c r="G15" s="224"/>
      <c r="H15" s="224"/>
      <c r="I15" s="224"/>
      <c r="J15" s="224"/>
      <c r="K15" s="224"/>
      <c r="L15" s="224"/>
      <c r="M15" s="224"/>
      <c r="N15" s="224"/>
      <c r="O15" s="224"/>
      <c r="P15" s="224"/>
    </row>
    <row r="16" spans="1:16" ht="16.5" customHeight="1" x14ac:dyDescent="0.2">
      <c r="A16" s="224"/>
      <c r="B16" s="224"/>
      <c r="C16" s="224"/>
      <c r="D16" s="224"/>
      <c r="E16" s="224"/>
      <c r="F16" s="224"/>
      <c r="G16" s="224"/>
      <c r="H16" s="224"/>
      <c r="I16" s="224"/>
      <c r="J16" s="224"/>
      <c r="K16" s="224"/>
      <c r="L16" s="224"/>
      <c r="M16" s="224"/>
      <c r="N16" s="224"/>
      <c r="O16" s="224"/>
      <c r="P16" s="224"/>
    </row>
    <row r="17" spans="1:16" ht="16.5" customHeight="1" x14ac:dyDescent="0.2">
      <c r="A17" s="224"/>
      <c r="B17" s="224"/>
      <c r="C17" s="224"/>
      <c r="D17" s="224"/>
      <c r="E17" s="224"/>
      <c r="F17" s="224"/>
      <c r="G17" s="224"/>
      <c r="H17" s="224"/>
      <c r="I17" s="224"/>
      <c r="J17" s="224"/>
      <c r="K17" s="224"/>
      <c r="L17" s="224"/>
      <c r="M17" s="224"/>
      <c r="N17" s="224"/>
      <c r="O17" s="224"/>
      <c r="P17" s="224"/>
    </row>
    <row r="18" spans="1:16" ht="16.5" customHeight="1" x14ac:dyDescent="0.2">
      <c r="A18" s="224"/>
      <c r="B18" s="224"/>
      <c r="C18" s="224"/>
      <c r="D18" s="224"/>
      <c r="E18" s="224"/>
      <c r="F18" s="224"/>
      <c r="G18" s="224"/>
      <c r="H18" s="224"/>
      <c r="I18" s="224"/>
      <c r="J18" s="224"/>
      <c r="K18" s="224"/>
      <c r="L18" s="224"/>
      <c r="M18" s="224"/>
      <c r="N18" s="224"/>
      <c r="O18" s="224"/>
      <c r="P18" s="224"/>
    </row>
    <row r="19" spans="1:16" ht="16.5" customHeight="1" x14ac:dyDescent="0.2">
      <c r="A19" s="224"/>
      <c r="B19" s="224"/>
      <c r="C19" s="224"/>
      <c r="D19" s="224"/>
      <c r="E19" s="224"/>
      <c r="F19" s="224"/>
      <c r="G19" s="224"/>
      <c r="H19" s="224"/>
      <c r="I19" s="224"/>
      <c r="J19" s="224"/>
      <c r="K19" s="224"/>
      <c r="L19" s="224"/>
      <c r="M19" s="224"/>
      <c r="N19" s="224"/>
      <c r="O19" s="224"/>
      <c r="P19" s="224"/>
    </row>
    <row r="20" spans="1:16" ht="16.5" customHeight="1" x14ac:dyDescent="0.2">
      <c r="A20" s="224"/>
      <c r="B20" s="224"/>
      <c r="C20" s="224"/>
      <c r="D20" s="224"/>
      <c r="E20" s="224"/>
      <c r="F20" s="224"/>
      <c r="G20" s="224"/>
      <c r="H20" s="224"/>
      <c r="I20" s="224"/>
      <c r="J20" s="224"/>
      <c r="K20" s="224"/>
      <c r="L20" s="224"/>
      <c r="M20" s="224"/>
      <c r="N20" s="224"/>
      <c r="O20" s="224"/>
      <c r="P20" s="224"/>
    </row>
    <row r="21" spans="1:16" ht="16.5" customHeight="1" x14ac:dyDescent="0.2">
      <c r="A21" s="224"/>
      <c r="B21" s="224"/>
      <c r="C21" s="224"/>
      <c r="D21" s="224"/>
      <c r="E21" s="224"/>
      <c r="F21" s="224"/>
      <c r="G21" s="224"/>
      <c r="H21" s="224"/>
      <c r="I21" s="224"/>
      <c r="J21" s="224"/>
      <c r="K21" s="224"/>
      <c r="L21" s="224"/>
      <c r="M21" s="224"/>
      <c r="N21" s="224"/>
      <c r="O21" s="224"/>
      <c r="P21" s="224"/>
    </row>
    <row r="22" spans="1:16" ht="16.5" customHeight="1" x14ac:dyDescent="0.2">
      <c r="A22" s="224"/>
      <c r="B22" s="224"/>
      <c r="C22" s="224"/>
      <c r="D22" s="224"/>
      <c r="E22" s="224"/>
      <c r="F22" s="224"/>
      <c r="G22" s="224"/>
      <c r="H22" s="224"/>
      <c r="I22" s="224"/>
      <c r="J22" s="224"/>
      <c r="K22" s="224"/>
      <c r="L22" s="224"/>
      <c r="M22" s="224"/>
      <c r="N22" s="224"/>
      <c r="O22" s="224"/>
      <c r="P22" s="224"/>
    </row>
    <row r="23" spans="1:16" ht="16.5" customHeight="1" x14ac:dyDescent="0.2">
      <c r="A23" s="224"/>
      <c r="B23" s="224"/>
      <c r="C23" s="224"/>
      <c r="D23" s="224"/>
      <c r="E23" s="224"/>
      <c r="F23" s="224"/>
      <c r="G23" s="224"/>
      <c r="H23" s="224"/>
      <c r="I23" s="224"/>
      <c r="J23" s="224"/>
      <c r="K23" s="224"/>
      <c r="L23" s="224"/>
      <c r="M23" s="224"/>
      <c r="N23" s="224"/>
      <c r="O23" s="224"/>
      <c r="P23" s="224"/>
    </row>
    <row r="24" spans="1:16" ht="16.5" customHeight="1" x14ac:dyDescent="0.2">
      <c r="A24" s="224"/>
      <c r="B24" s="224"/>
      <c r="C24" s="224"/>
      <c r="D24" s="224"/>
      <c r="E24" s="224"/>
      <c r="F24" s="224"/>
      <c r="G24" s="224"/>
      <c r="H24" s="224"/>
      <c r="I24" s="224"/>
      <c r="J24" s="224"/>
      <c r="K24" s="224"/>
      <c r="L24" s="224"/>
      <c r="M24" s="224"/>
      <c r="N24" s="224"/>
      <c r="O24" s="224"/>
      <c r="P24" s="224"/>
    </row>
    <row r="25" spans="1:16" ht="16.5" customHeight="1" x14ac:dyDescent="0.2">
      <c r="A25" s="224"/>
      <c r="B25" s="224"/>
      <c r="C25" s="224"/>
      <c r="D25" s="224"/>
      <c r="E25" s="224"/>
      <c r="F25" s="224"/>
      <c r="G25" s="224"/>
      <c r="H25" s="224"/>
      <c r="I25" s="224"/>
      <c r="J25" s="224"/>
      <c r="K25" s="224"/>
      <c r="L25" s="224"/>
      <c r="M25" s="224"/>
      <c r="N25" s="224"/>
      <c r="O25" s="224"/>
      <c r="P25" s="224"/>
    </row>
    <row r="26" spans="1:16" ht="16.5" customHeight="1" x14ac:dyDescent="0.2">
      <c r="A26" s="224"/>
      <c r="B26" s="224"/>
      <c r="C26" s="224"/>
      <c r="D26" s="224"/>
      <c r="E26" s="224"/>
      <c r="F26" s="224"/>
      <c r="G26" s="224"/>
      <c r="H26" s="224"/>
      <c r="I26" s="224"/>
      <c r="J26" s="224"/>
      <c r="K26" s="224"/>
      <c r="L26" s="224"/>
      <c r="M26" s="224"/>
      <c r="N26" s="224"/>
      <c r="O26" s="224"/>
      <c r="P26" s="224"/>
    </row>
    <row r="27" spans="1:16" ht="16.5" customHeight="1" x14ac:dyDescent="0.2">
      <c r="A27" s="224"/>
      <c r="B27" s="224"/>
      <c r="C27" s="224"/>
      <c r="D27" s="224"/>
      <c r="E27" s="224"/>
      <c r="F27" s="224"/>
      <c r="G27" s="224"/>
      <c r="H27" s="224"/>
      <c r="I27" s="224"/>
      <c r="J27" s="224"/>
      <c r="K27" s="224"/>
      <c r="L27" s="224"/>
      <c r="M27" s="224"/>
      <c r="N27" s="224"/>
      <c r="O27" s="224"/>
      <c r="P27" s="224"/>
    </row>
    <row r="28" spans="1:16" ht="16.5" customHeight="1" x14ac:dyDescent="0.2">
      <c r="A28" s="224"/>
      <c r="B28" s="224"/>
      <c r="C28" s="224"/>
      <c r="D28" s="224"/>
      <c r="E28" s="224"/>
      <c r="F28" s="224"/>
      <c r="G28" s="224"/>
      <c r="H28" s="224"/>
      <c r="I28" s="224"/>
      <c r="J28" s="224"/>
      <c r="K28" s="224"/>
      <c r="L28" s="224"/>
      <c r="M28" s="224"/>
      <c r="N28" s="224"/>
      <c r="O28" s="224"/>
      <c r="P28" s="224"/>
    </row>
    <row r="29" spans="1:16" ht="16.5" customHeight="1" x14ac:dyDescent="0.2">
      <c r="A29" s="224"/>
      <c r="B29" s="224"/>
      <c r="C29" s="224"/>
      <c r="D29" s="224"/>
      <c r="E29" s="224"/>
      <c r="F29" s="224"/>
      <c r="G29" s="224"/>
      <c r="H29" s="224"/>
      <c r="I29" s="224"/>
      <c r="J29" s="224"/>
      <c r="K29" s="224"/>
      <c r="L29" s="224"/>
      <c r="M29" s="224"/>
      <c r="N29" s="224"/>
      <c r="O29" s="224"/>
      <c r="P29" s="224"/>
    </row>
    <row r="30" spans="1:16" ht="16.5" customHeight="1" x14ac:dyDescent="0.2">
      <c r="A30" s="224"/>
      <c r="B30" s="224"/>
      <c r="C30" s="224"/>
      <c r="D30" s="224"/>
      <c r="E30" s="224"/>
      <c r="F30" s="224"/>
      <c r="G30" s="224"/>
      <c r="H30" s="224"/>
      <c r="I30" s="224"/>
      <c r="J30" s="224"/>
      <c r="K30" s="224"/>
      <c r="L30" s="224"/>
      <c r="M30" s="224"/>
      <c r="N30" s="224"/>
      <c r="O30" s="224"/>
      <c r="P30" s="224"/>
    </row>
    <row r="31" spans="1:16" ht="16.5" customHeight="1" x14ac:dyDescent="0.2">
      <c r="A31" s="224"/>
      <c r="B31" s="224"/>
      <c r="C31" s="224"/>
      <c r="D31" s="224"/>
      <c r="E31" s="224"/>
      <c r="F31" s="224"/>
      <c r="G31" s="224"/>
      <c r="H31" s="224"/>
      <c r="I31" s="224"/>
      <c r="J31" s="224"/>
      <c r="K31" s="224"/>
      <c r="L31" s="224"/>
      <c r="M31" s="224"/>
      <c r="N31" s="224"/>
      <c r="O31" s="224"/>
      <c r="P31" s="224"/>
    </row>
    <row r="32" spans="1:16" ht="31.5" customHeight="1" thickBot="1" x14ac:dyDescent="0.25">
      <c r="A32" s="224"/>
      <c r="B32" s="224"/>
      <c r="C32" s="224"/>
      <c r="D32" s="224"/>
      <c r="E32" s="224"/>
      <c r="F32" s="224"/>
      <c r="G32" s="224"/>
      <c r="H32" s="224"/>
      <c r="I32" s="224"/>
      <c r="J32" s="226" t="s">
        <v>467</v>
      </c>
      <c r="K32" s="224"/>
      <c r="L32" s="224"/>
      <c r="M32" s="224"/>
      <c r="N32" s="224"/>
      <c r="O32" s="224"/>
      <c r="P32" s="224"/>
    </row>
    <row r="33" spans="1:16" ht="39" customHeight="1" thickBot="1" x14ac:dyDescent="0.25">
      <c r="A33" s="224"/>
      <c r="B33" s="227" t="s">
        <v>480</v>
      </c>
      <c r="C33" s="228"/>
      <c r="D33" s="228"/>
      <c r="E33" s="229" t="s">
        <v>468</v>
      </c>
      <c r="F33" s="230" t="s">
        <v>469</v>
      </c>
      <c r="G33" s="231" t="s">
        <v>470</v>
      </c>
      <c r="H33" s="231" t="s">
        <v>471</v>
      </c>
      <c r="I33" s="231" t="s">
        <v>472</v>
      </c>
      <c r="J33" s="232" t="s">
        <v>473</v>
      </c>
      <c r="K33" s="224"/>
      <c r="L33" s="224"/>
      <c r="M33" s="224"/>
      <c r="N33" s="224"/>
      <c r="O33" s="224"/>
      <c r="P33" s="224"/>
    </row>
    <row r="34" spans="1:16" ht="39" customHeight="1" x14ac:dyDescent="0.2">
      <c r="A34" s="224"/>
      <c r="B34" s="233"/>
      <c r="C34" s="1170" t="s">
        <v>481</v>
      </c>
      <c r="D34" s="1170"/>
      <c r="E34" s="1171"/>
      <c r="F34" s="234">
        <v>13.27</v>
      </c>
      <c r="G34" s="235">
        <v>13.16</v>
      </c>
      <c r="H34" s="235">
        <v>14.09</v>
      </c>
      <c r="I34" s="235">
        <v>14.88</v>
      </c>
      <c r="J34" s="236">
        <v>12.19</v>
      </c>
      <c r="K34" s="224"/>
      <c r="L34" s="224"/>
      <c r="M34" s="224"/>
      <c r="N34" s="224"/>
      <c r="O34" s="224"/>
      <c r="P34" s="224"/>
    </row>
    <row r="35" spans="1:16" ht="39" customHeight="1" x14ac:dyDescent="0.2">
      <c r="A35" s="224"/>
      <c r="B35" s="237"/>
      <c r="C35" s="1164" t="s">
        <v>482</v>
      </c>
      <c r="D35" s="1165"/>
      <c r="E35" s="1166"/>
      <c r="F35" s="238">
        <v>3.15</v>
      </c>
      <c r="G35" s="239">
        <v>2.74</v>
      </c>
      <c r="H35" s="239">
        <v>2.14</v>
      </c>
      <c r="I35" s="239">
        <v>3</v>
      </c>
      <c r="J35" s="240">
        <v>1.98</v>
      </c>
      <c r="K35" s="224"/>
      <c r="L35" s="224"/>
      <c r="M35" s="224"/>
      <c r="N35" s="224"/>
      <c r="O35" s="224"/>
      <c r="P35" s="224"/>
    </row>
    <row r="36" spans="1:16" ht="39" customHeight="1" x14ac:dyDescent="0.2">
      <c r="A36" s="224"/>
      <c r="B36" s="237"/>
      <c r="C36" s="1164" t="s">
        <v>483</v>
      </c>
      <c r="D36" s="1165"/>
      <c r="E36" s="1166"/>
      <c r="F36" s="238">
        <v>0.9</v>
      </c>
      <c r="G36" s="239">
        <v>0.67</v>
      </c>
      <c r="H36" s="239">
        <v>1.05</v>
      </c>
      <c r="I36" s="239">
        <v>1.33</v>
      </c>
      <c r="J36" s="240">
        <v>1.57</v>
      </c>
      <c r="K36" s="224"/>
      <c r="L36" s="224"/>
      <c r="M36" s="224"/>
      <c r="N36" s="224"/>
      <c r="O36" s="224"/>
      <c r="P36" s="224"/>
    </row>
    <row r="37" spans="1:16" ht="39" customHeight="1" x14ac:dyDescent="0.2">
      <c r="A37" s="224"/>
      <c r="B37" s="237"/>
      <c r="C37" s="1164" t="s">
        <v>484</v>
      </c>
      <c r="D37" s="1165"/>
      <c r="E37" s="1166"/>
      <c r="F37" s="238">
        <v>0.53</v>
      </c>
      <c r="G37" s="239">
        <v>0.54</v>
      </c>
      <c r="H37" s="239">
        <v>0.88</v>
      </c>
      <c r="I37" s="239">
        <v>0.71</v>
      </c>
      <c r="J37" s="240">
        <v>0.8</v>
      </c>
      <c r="K37" s="224"/>
      <c r="L37" s="224"/>
      <c r="M37" s="224"/>
      <c r="N37" s="224"/>
      <c r="O37" s="224"/>
      <c r="P37" s="224"/>
    </row>
    <row r="38" spans="1:16" ht="39" customHeight="1" x14ac:dyDescent="0.2">
      <c r="A38" s="224"/>
      <c r="B38" s="237"/>
      <c r="C38" s="1164" t="s">
        <v>485</v>
      </c>
      <c r="D38" s="1165"/>
      <c r="E38" s="1166"/>
      <c r="F38" s="238">
        <v>0.44</v>
      </c>
      <c r="G38" s="239">
        <v>0.77</v>
      </c>
      <c r="H38" s="239">
        <v>0.06</v>
      </c>
      <c r="I38" s="239">
        <v>0.38</v>
      </c>
      <c r="J38" s="240">
        <v>0.46</v>
      </c>
      <c r="K38" s="224"/>
      <c r="L38" s="224"/>
      <c r="M38" s="224"/>
      <c r="N38" s="224"/>
      <c r="O38" s="224"/>
      <c r="P38" s="224"/>
    </row>
    <row r="39" spans="1:16" ht="39" customHeight="1" x14ac:dyDescent="0.2">
      <c r="A39" s="224"/>
      <c r="B39" s="237"/>
      <c r="C39" s="1164" t="s">
        <v>486</v>
      </c>
      <c r="D39" s="1165"/>
      <c r="E39" s="1166"/>
      <c r="F39" s="238">
        <v>0.2</v>
      </c>
      <c r="G39" s="239">
        <v>0.03</v>
      </c>
      <c r="H39" s="239">
        <v>0.28000000000000003</v>
      </c>
      <c r="I39" s="239">
        <v>0.33</v>
      </c>
      <c r="J39" s="240">
        <v>0.38</v>
      </c>
      <c r="K39" s="224"/>
      <c r="L39" s="224"/>
      <c r="M39" s="224"/>
      <c r="N39" s="224"/>
      <c r="O39" s="224"/>
      <c r="P39" s="224"/>
    </row>
    <row r="40" spans="1:16" ht="39" customHeight="1" x14ac:dyDescent="0.2">
      <c r="A40" s="224"/>
      <c r="B40" s="237"/>
      <c r="C40" s="1164" t="s">
        <v>487</v>
      </c>
      <c r="D40" s="1165"/>
      <c r="E40" s="1166"/>
      <c r="F40" s="238">
        <v>0.05</v>
      </c>
      <c r="G40" s="239">
        <v>0.09</v>
      </c>
      <c r="H40" s="239">
        <v>0.25</v>
      </c>
      <c r="I40" s="239">
        <v>0.08</v>
      </c>
      <c r="J40" s="240">
        <v>0.13</v>
      </c>
      <c r="K40" s="224"/>
      <c r="L40" s="224"/>
      <c r="M40" s="224"/>
      <c r="N40" s="224"/>
      <c r="O40" s="224"/>
      <c r="P40" s="224"/>
    </row>
    <row r="41" spans="1:16" ht="39" customHeight="1" x14ac:dyDescent="0.2">
      <c r="A41" s="224"/>
      <c r="B41" s="237"/>
      <c r="C41" s="1164" t="s">
        <v>488</v>
      </c>
      <c r="D41" s="1165"/>
      <c r="E41" s="1166"/>
      <c r="F41" s="238">
        <v>0</v>
      </c>
      <c r="G41" s="239">
        <v>0</v>
      </c>
      <c r="H41" s="239">
        <v>0</v>
      </c>
      <c r="I41" s="239">
        <v>0</v>
      </c>
      <c r="J41" s="240">
        <v>0.04</v>
      </c>
      <c r="K41" s="224"/>
      <c r="L41" s="224"/>
      <c r="M41" s="224"/>
      <c r="N41" s="224"/>
      <c r="O41" s="224"/>
      <c r="P41" s="224"/>
    </row>
    <row r="42" spans="1:16" ht="39" customHeight="1" x14ac:dyDescent="0.2">
      <c r="A42" s="224"/>
      <c r="B42" s="241"/>
      <c r="C42" s="1164" t="s">
        <v>489</v>
      </c>
      <c r="D42" s="1165"/>
      <c r="E42" s="1166"/>
      <c r="F42" s="238" t="s">
        <v>304</v>
      </c>
      <c r="G42" s="239" t="s">
        <v>304</v>
      </c>
      <c r="H42" s="239" t="s">
        <v>304</v>
      </c>
      <c r="I42" s="239" t="s">
        <v>304</v>
      </c>
      <c r="J42" s="240" t="s">
        <v>304</v>
      </c>
      <c r="K42" s="224"/>
      <c r="L42" s="224"/>
      <c r="M42" s="224"/>
      <c r="N42" s="224"/>
      <c r="O42" s="224"/>
      <c r="P42" s="224"/>
    </row>
    <row r="43" spans="1:16" ht="39" customHeight="1" thickBot="1" x14ac:dyDescent="0.25">
      <c r="A43" s="224"/>
      <c r="B43" s="242"/>
      <c r="C43" s="1167" t="s">
        <v>490</v>
      </c>
      <c r="D43" s="1168"/>
      <c r="E43" s="1169"/>
      <c r="F43" s="243">
        <v>7.0000000000000007E-2</v>
      </c>
      <c r="G43" s="244">
        <v>0</v>
      </c>
      <c r="H43" s="244">
        <v>0</v>
      </c>
      <c r="I43" s="244">
        <v>0.03</v>
      </c>
      <c r="J43" s="245">
        <v>0.02</v>
      </c>
      <c r="K43" s="224"/>
      <c r="L43" s="224"/>
      <c r="M43" s="224"/>
      <c r="N43" s="224"/>
      <c r="O43" s="224"/>
      <c r="P43" s="224"/>
    </row>
    <row r="44" spans="1:16" ht="39" customHeight="1" x14ac:dyDescent="0.2">
      <c r="A44" s="224"/>
      <c r="B44" s="246" t="s">
        <v>491</v>
      </c>
      <c r="C44" s="247"/>
      <c r="D44" s="248"/>
      <c r="E44" s="248"/>
      <c r="F44" s="249"/>
      <c r="G44" s="249"/>
      <c r="H44" s="249"/>
      <c r="I44" s="249"/>
      <c r="J44" s="249"/>
      <c r="K44" s="224"/>
      <c r="L44" s="224"/>
      <c r="M44" s="224"/>
      <c r="N44" s="224"/>
      <c r="O44" s="224"/>
      <c r="P44" s="224"/>
    </row>
    <row r="45" spans="1:16" ht="18" customHeight="1" x14ac:dyDescent="0.2">
      <c r="A45" s="224"/>
      <c r="B45" s="224"/>
      <c r="C45" s="224"/>
      <c r="D45" s="224"/>
      <c r="E45" s="224"/>
      <c r="F45" s="224"/>
      <c r="G45" s="224"/>
      <c r="H45" s="224"/>
      <c r="I45" s="224"/>
      <c r="J45" s="224"/>
      <c r="K45" s="224"/>
      <c r="L45" s="224"/>
      <c r="M45" s="224"/>
      <c r="N45" s="224"/>
      <c r="O45" s="224"/>
      <c r="P45" s="224"/>
    </row>
  </sheetData>
  <sheetProtection algorithmName="SHA-512" hashValue="i31t2x3UAf3wjyMaRLRlhaixwqklfdTGiDvS0Mz4j2B4Zpe0tCPbXxCz3AHzMpIPnWrh1DfftKizefARPhAavQ==" saltValue="TyzDQRq9JBB8XFjfI9sf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59765625" style="251" customWidth="1"/>
    <col min="2" max="3" width="10.8984375" style="251" customWidth="1"/>
    <col min="4" max="4" width="10" style="251" customWidth="1"/>
    <col min="5" max="10" width="11" style="251" customWidth="1"/>
    <col min="11" max="15" width="13.09765625" style="251" customWidth="1"/>
    <col min="16" max="21" width="11.5" style="251" customWidth="1"/>
    <col min="22" max="16384" width="0" style="251" hidden="1"/>
  </cols>
  <sheetData>
    <row r="1" spans="1:21" ht="13.5" customHeight="1" x14ac:dyDescent="0.2">
      <c r="A1" s="250"/>
      <c r="B1" s="250"/>
      <c r="C1" s="250"/>
      <c r="D1" s="250"/>
      <c r="E1" s="250"/>
      <c r="F1" s="250"/>
      <c r="G1" s="250"/>
      <c r="H1" s="250"/>
      <c r="I1" s="250"/>
      <c r="J1" s="250"/>
      <c r="K1" s="250"/>
      <c r="L1" s="250"/>
      <c r="M1" s="250"/>
      <c r="N1" s="250"/>
      <c r="O1" s="250"/>
      <c r="P1" s="250"/>
      <c r="Q1" s="250"/>
      <c r="R1" s="250"/>
      <c r="S1" s="250"/>
      <c r="T1" s="250"/>
      <c r="U1" s="250"/>
    </row>
    <row r="2" spans="1:21" ht="13.5" customHeight="1" x14ac:dyDescent="0.2">
      <c r="A2" s="250"/>
      <c r="B2" s="250"/>
      <c r="C2" s="250"/>
      <c r="D2" s="250"/>
      <c r="E2" s="250"/>
      <c r="F2" s="250"/>
      <c r="G2" s="250"/>
      <c r="H2" s="250"/>
      <c r="I2" s="250"/>
      <c r="J2" s="250"/>
      <c r="K2" s="250"/>
      <c r="L2" s="250"/>
      <c r="M2" s="250"/>
      <c r="N2" s="250"/>
      <c r="O2" s="250"/>
      <c r="P2" s="250"/>
      <c r="Q2" s="250"/>
      <c r="R2" s="250"/>
      <c r="S2" s="250"/>
      <c r="T2" s="250"/>
      <c r="U2" s="250"/>
    </row>
    <row r="3" spans="1:21" ht="13.5" customHeight="1" x14ac:dyDescent="0.2">
      <c r="A3" s="250"/>
      <c r="B3" s="250"/>
      <c r="C3" s="250"/>
      <c r="D3" s="250"/>
      <c r="E3" s="250"/>
      <c r="F3" s="250"/>
      <c r="G3" s="250"/>
      <c r="H3" s="250"/>
      <c r="I3" s="250"/>
      <c r="J3" s="250"/>
      <c r="K3" s="250"/>
      <c r="L3" s="250"/>
      <c r="M3" s="250"/>
      <c r="N3" s="250"/>
      <c r="O3" s="250"/>
      <c r="P3" s="250"/>
      <c r="Q3" s="250"/>
      <c r="R3" s="250"/>
      <c r="S3" s="250"/>
      <c r="T3" s="250"/>
      <c r="U3" s="250"/>
    </row>
    <row r="4" spans="1:21" ht="13.5" customHeight="1" x14ac:dyDescent="0.2">
      <c r="A4" s="250"/>
      <c r="B4" s="250"/>
      <c r="C4" s="250"/>
      <c r="D4" s="250"/>
      <c r="E4" s="250"/>
      <c r="F4" s="250"/>
      <c r="G4" s="250"/>
      <c r="H4" s="250"/>
      <c r="I4" s="250"/>
      <c r="J4" s="250"/>
      <c r="K4" s="250"/>
      <c r="L4" s="250"/>
      <c r="M4" s="250"/>
      <c r="N4" s="250"/>
      <c r="O4" s="250"/>
      <c r="P4" s="250"/>
      <c r="Q4" s="250"/>
      <c r="R4" s="250"/>
      <c r="S4" s="250"/>
      <c r="T4" s="250"/>
      <c r="U4" s="250"/>
    </row>
    <row r="5" spans="1:21" ht="13.5" customHeight="1" x14ac:dyDescent="0.2">
      <c r="A5" s="250"/>
      <c r="B5" s="250"/>
      <c r="C5" s="250"/>
      <c r="D5" s="250"/>
      <c r="E5" s="250"/>
      <c r="F5" s="250"/>
      <c r="G5" s="250"/>
      <c r="H5" s="250"/>
      <c r="I5" s="250"/>
      <c r="J5" s="250"/>
      <c r="K5" s="250"/>
      <c r="L5" s="250"/>
      <c r="M5" s="250"/>
      <c r="N5" s="250"/>
      <c r="O5" s="250"/>
      <c r="P5" s="250"/>
      <c r="Q5" s="250"/>
      <c r="R5" s="250"/>
      <c r="S5" s="250"/>
      <c r="T5" s="250"/>
      <c r="U5" s="250"/>
    </row>
    <row r="6" spans="1:21" ht="13.5" customHeight="1" x14ac:dyDescent="0.2">
      <c r="A6" s="250"/>
      <c r="B6" s="250"/>
      <c r="C6" s="250"/>
      <c r="D6" s="250"/>
      <c r="E6" s="250"/>
      <c r="F6" s="250"/>
      <c r="G6" s="250"/>
      <c r="H6" s="250"/>
      <c r="I6" s="250"/>
      <c r="J6" s="250"/>
      <c r="K6" s="250"/>
      <c r="L6" s="250"/>
      <c r="M6" s="250"/>
      <c r="N6" s="250"/>
      <c r="O6" s="250"/>
      <c r="P6" s="250"/>
      <c r="Q6" s="250"/>
      <c r="R6" s="250"/>
      <c r="S6" s="250"/>
      <c r="T6" s="250"/>
      <c r="U6" s="250"/>
    </row>
    <row r="7" spans="1:21" ht="13.5" customHeight="1" x14ac:dyDescent="0.2">
      <c r="A7" s="250"/>
      <c r="B7" s="250"/>
      <c r="C7" s="250"/>
      <c r="D7" s="250"/>
      <c r="E7" s="250"/>
      <c r="F7" s="250"/>
      <c r="G7" s="250"/>
      <c r="H7" s="250"/>
      <c r="I7" s="250"/>
      <c r="J7" s="250"/>
      <c r="K7" s="250"/>
      <c r="L7" s="250"/>
      <c r="M7" s="250"/>
      <c r="N7" s="250"/>
      <c r="O7" s="250"/>
      <c r="P7" s="250"/>
      <c r="Q7" s="250"/>
      <c r="R7" s="250"/>
      <c r="S7" s="250"/>
      <c r="T7" s="250"/>
      <c r="U7" s="250"/>
    </row>
    <row r="8" spans="1:21" ht="13.5" customHeight="1" x14ac:dyDescent="0.2">
      <c r="A8" s="250"/>
      <c r="B8" s="250"/>
      <c r="C8" s="250"/>
      <c r="D8" s="250"/>
      <c r="E8" s="250"/>
      <c r="F8" s="250"/>
      <c r="G8" s="250"/>
      <c r="H8" s="250"/>
      <c r="I8" s="250"/>
      <c r="J8" s="250"/>
      <c r="K8" s="250"/>
      <c r="L8" s="250"/>
      <c r="M8" s="250"/>
      <c r="N8" s="250"/>
      <c r="O8" s="250"/>
      <c r="P8" s="250"/>
      <c r="Q8" s="250"/>
      <c r="R8" s="250"/>
      <c r="S8" s="250"/>
      <c r="T8" s="250"/>
      <c r="U8" s="250"/>
    </row>
    <row r="9" spans="1:21" ht="13.5" customHeight="1" x14ac:dyDescent="0.2">
      <c r="A9" s="250"/>
      <c r="B9" s="250"/>
      <c r="C9" s="250"/>
      <c r="D9" s="250"/>
      <c r="E9" s="250"/>
      <c r="F9" s="250"/>
      <c r="G9" s="250"/>
      <c r="H9" s="250"/>
      <c r="I9" s="250"/>
      <c r="J9" s="250"/>
      <c r="K9" s="250"/>
      <c r="L9" s="250"/>
      <c r="M9" s="250"/>
      <c r="N9" s="250"/>
      <c r="O9" s="250"/>
      <c r="P9" s="250"/>
      <c r="Q9" s="250"/>
      <c r="R9" s="250"/>
      <c r="S9" s="250"/>
      <c r="T9" s="250"/>
      <c r="U9" s="250"/>
    </row>
    <row r="10" spans="1:21" ht="13.5" customHeight="1" x14ac:dyDescent="0.2">
      <c r="A10" s="250"/>
      <c r="B10" s="250"/>
      <c r="C10" s="250"/>
      <c r="D10" s="250"/>
      <c r="E10" s="250"/>
      <c r="F10" s="250"/>
      <c r="G10" s="250"/>
      <c r="H10" s="250"/>
      <c r="I10" s="250"/>
      <c r="J10" s="250"/>
      <c r="K10" s="250"/>
      <c r="L10" s="250"/>
      <c r="M10" s="250"/>
      <c r="N10" s="250"/>
      <c r="O10" s="250"/>
      <c r="P10" s="250"/>
      <c r="Q10" s="250"/>
      <c r="R10" s="250"/>
      <c r="S10" s="250"/>
      <c r="T10" s="250"/>
      <c r="U10" s="250"/>
    </row>
    <row r="11" spans="1:21" ht="13.5" customHeight="1" x14ac:dyDescent="0.2">
      <c r="A11" s="250"/>
      <c r="B11" s="250"/>
      <c r="C11" s="250"/>
      <c r="D11" s="250"/>
      <c r="E11" s="250"/>
      <c r="F11" s="250"/>
      <c r="G11" s="250"/>
      <c r="H11" s="250"/>
      <c r="I11" s="250"/>
      <c r="J11" s="250"/>
      <c r="K11" s="250"/>
      <c r="L11" s="250"/>
      <c r="M11" s="250"/>
      <c r="N11" s="250"/>
      <c r="O11" s="250"/>
      <c r="P11" s="250"/>
      <c r="Q11" s="250"/>
      <c r="R11" s="250"/>
      <c r="S11" s="250"/>
      <c r="T11" s="250"/>
      <c r="U11" s="250"/>
    </row>
    <row r="12" spans="1:21" ht="13.5" customHeight="1" x14ac:dyDescent="0.2">
      <c r="A12" s="250"/>
      <c r="B12" s="250"/>
      <c r="C12" s="250"/>
      <c r="D12" s="250"/>
      <c r="E12" s="250"/>
      <c r="F12" s="250"/>
      <c r="G12" s="250"/>
      <c r="H12" s="250"/>
      <c r="I12" s="250"/>
      <c r="J12" s="250"/>
      <c r="K12" s="250"/>
      <c r="L12" s="250"/>
      <c r="M12" s="250"/>
      <c r="N12" s="250"/>
      <c r="O12" s="250"/>
      <c r="P12" s="250"/>
      <c r="Q12" s="250"/>
      <c r="R12" s="250"/>
      <c r="S12" s="250"/>
      <c r="T12" s="250"/>
      <c r="U12" s="250"/>
    </row>
    <row r="13" spans="1:21" ht="13.5" customHeight="1" x14ac:dyDescent="0.2">
      <c r="A13" s="250"/>
      <c r="B13" s="250"/>
      <c r="C13" s="250"/>
      <c r="D13" s="250"/>
      <c r="E13" s="250"/>
      <c r="F13" s="250"/>
      <c r="G13" s="250"/>
      <c r="H13" s="250"/>
      <c r="I13" s="250"/>
      <c r="J13" s="250"/>
      <c r="K13" s="250"/>
      <c r="L13" s="250"/>
      <c r="M13" s="250"/>
      <c r="N13" s="250"/>
      <c r="O13" s="250"/>
      <c r="P13" s="250"/>
      <c r="Q13" s="250"/>
      <c r="R13" s="250"/>
      <c r="S13" s="250"/>
      <c r="T13" s="250"/>
      <c r="U13" s="250"/>
    </row>
    <row r="14" spans="1:21" ht="13.5" customHeight="1" x14ac:dyDescent="0.2">
      <c r="A14" s="250"/>
      <c r="B14" s="250"/>
      <c r="C14" s="250"/>
      <c r="D14" s="250"/>
      <c r="E14" s="250"/>
      <c r="F14" s="250"/>
      <c r="G14" s="250"/>
      <c r="H14" s="250"/>
      <c r="I14" s="250"/>
      <c r="J14" s="250"/>
      <c r="K14" s="250"/>
      <c r="L14" s="250"/>
      <c r="M14" s="250"/>
      <c r="N14" s="250"/>
      <c r="O14" s="250"/>
      <c r="P14" s="250"/>
      <c r="Q14" s="250"/>
      <c r="R14" s="250"/>
      <c r="S14" s="250"/>
      <c r="T14" s="250"/>
      <c r="U14" s="250"/>
    </row>
    <row r="15" spans="1:21" ht="13.5" customHeight="1" x14ac:dyDescent="0.2">
      <c r="A15" s="250"/>
      <c r="B15" s="250"/>
      <c r="C15" s="250"/>
      <c r="D15" s="250"/>
      <c r="E15" s="250"/>
      <c r="F15" s="250"/>
      <c r="G15" s="250"/>
      <c r="H15" s="250"/>
      <c r="I15" s="250"/>
      <c r="J15" s="250"/>
      <c r="K15" s="250"/>
      <c r="L15" s="250"/>
      <c r="M15" s="250"/>
      <c r="N15" s="250"/>
      <c r="O15" s="250"/>
      <c r="P15" s="250"/>
      <c r="Q15" s="250"/>
      <c r="R15" s="250"/>
      <c r="S15" s="250"/>
      <c r="T15" s="250"/>
      <c r="U15" s="250"/>
    </row>
    <row r="16" spans="1:21" ht="13.5" customHeight="1" x14ac:dyDescent="0.2">
      <c r="A16" s="250"/>
      <c r="B16" s="250"/>
      <c r="C16" s="250"/>
      <c r="D16" s="250"/>
      <c r="E16" s="250"/>
      <c r="F16" s="250"/>
      <c r="G16" s="250"/>
      <c r="H16" s="250"/>
      <c r="I16" s="250"/>
      <c r="J16" s="250"/>
      <c r="K16" s="250"/>
      <c r="L16" s="250"/>
      <c r="M16" s="250"/>
      <c r="N16" s="250"/>
      <c r="O16" s="250"/>
      <c r="P16" s="250"/>
      <c r="Q16" s="250"/>
      <c r="R16" s="250"/>
      <c r="S16" s="250"/>
      <c r="T16" s="250"/>
      <c r="U16" s="250"/>
    </row>
    <row r="17" spans="1:21" ht="13.5" customHeight="1" x14ac:dyDescent="0.2">
      <c r="A17" s="250"/>
      <c r="B17" s="250"/>
      <c r="C17" s="250"/>
      <c r="D17" s="250"/>
      <c r="E17" s="250"/>
      <c r="F17" s="250"/>
      <c r="G17" s="250"/>
      <c r="H17" s="250"/>
      <c r="I17" s="250"/>
      <c r="J17" s="250"/>
      <c r="K17" s="250"/>
      <c r="L17" s="250"/>
      <c r="M17" s="250"/>
      <c r="N17" s="250"/>
      <c r="O17" s="250"/>
      <c r="P17" s="250"/>
      <c r="Q17" s="250"/>
      <c r="R17" s="250"/>
      <c r="S17" s="250"/>
      <c r="T17" s="250"/>
      <c r="U17" s="250"/>
    </row>
    <row r="18" spans="1:21" ht="13.5" customHeight="1" x14ac:dyDescent="0.2">
      <c r="A18" s="250"/>
      <c r="B18" s="250"/>
      <c r="C18" s="250"/>
      <c r="D18" s="250"/>
      <c r="E18" s="250"/>
      <c r="F18" s="250"/>
      <c r="G18" s="250"/>
      <c r="H18" s="250"/>
      <c r="I18" s="250"/>
      <c r="J18" s="250"/>
      <c r="K18" s="250"/>
      <c r="L18" s="250"/>
      <c r="M18" s="250"/>
      <c r="N18" s="250"/>
      <c r="O18" s="250"/>
      <c r="P18" s="250"/>
      <c r="Q18" s="250"/>
      <c r="R18" s="250"/>
      <c r="S18" s="250"/>
      <c r="T18" s="250"/>
      <c r="U18" s="250"/>
    </row>
    <row r="19" spans="1:21" ht="13.5" customHeight="1" x14ac:dyDescent="0.2">
      <c r="A19" s="250"/>
      <c r="B19" s="250"/>
      <c r="C19" s="250"/>
      <c r="D19" s="250"/>
      <c r="E19" s="250"/>
      <c r="F19" s="250"/>
      <c r="G19" s="250"/>
      <c r="H19" s="250"/>
      <c r="I19" s="250"/>
      <c r="J19" s="250"/>
      <c r="K19" s="250"/>
      <c r="L19" s="250"/>
      <c r="M19" s="250"/>
      <c r="N19" s="250"/>
      <c r="O19" s="250"/>
      <c r="P19" s="250"/>
      <c r="Q19" s="250"/>
      <c r="R19" s="250"/>
      <c r="S19" s="250"/>
      <c r="T19" s="250"/>
      <c r="U19" s="250"/>
    </row>
    <row r="20" spans="1:21" ht="13.5" customHeight="1" x14ac:dyDescent="0.2">
      <c r="A20" s="250"/>
      <c r="B20" s="250"/>
      <c r="C20" s="250"/>
      <c r="D20" s="250"/>
      <c r="E20" s="250"/>
      <c r="F20" s="250"/>
      <c r="G20" s="250"/>
      <c r="H20" s="250"/>
      <c r="I20" s="250"/>
      <c r="J20" s="250"/>
      <c r="K20" s="250"/>
      <c r="L20" s="250"/>
      <c r="M20" s="250"/>
      <c r="N20" s="250"/>
      <c r="O20" s="250"/>
      <c r="P20" s="250"/>
      <c r="Q20" s="250"/>
      <c r="R20" s="250"/>
      <c r="S20" s="250"/>
      <c r="T20" s="250"/>
      <c r="U20" s="250"/>
    </row>
    <row r="21" spans="1:21" ht="13.5" customHeight="1" x14ac:dyDescent="0.2">
      <c r="A21" s="250"/>
      <c r="B21" s="250"/>
      <c r="C21" s="250"/>
      <c r="D21" s="250"/>
      <c r="E21" s="250"/>
      <c r="F21" s="250"/>
      <c r="G21" s="250"/>
      <c r="H21" s="250"/>
      <c r="I21" s="250"/>
      <c r="J21" s="250"/>
      <c r="K21" s="250"/>
      <c r="L21" s="250"/>
      <c r="M21" s="250"/>
      <c r="N21" s="250"/>
      <c r="O21" s="250"/>
      <c r="P21" s="250"/>
      <c r="Q21" s="250"/>
      <c r="R21" s="250"/>
      <c r="S21" s="250"/>
      <c r="T21" s="250"/>
      <c r="U21" s="250"/>
    </row>
    <row r="22" spans="1:21" ht="13.5" customHeight="1" x14ac:dyDescent="0.2">
      <c r="A22" s="250"/>
      <c r="B22" s="250"/>
      <c r="C22" s="250"/>
      <c r="D22" s="250"/>
      <c r="E22" s="250"/>
      <c r="F22" s="250"/>
      <c r="G22" s="250"/>
      <c r="H22" s="250"/>
      <c r="I22" s="250"/>
      <c r="J22" s="250"/>
      <c r="K22" s="250"/>
      <c r="L22" s="250"/>
      <c r="M22" s="250"/>
      <c r="N22" s="250"/>
      <c r="O22" s="250"/>
      <c r="P22" s="250"/>
      <c r="Q22" s="250"/>
      <c r="R22" s="250"/>
      <c r="S22" s="250"/>
      <c r="T22" s="250"/>
      <c r="U22" s="250"/>
    </row>
    <row r="23" spans="1:21" ht="13.5" customHeight="1" x14ac:dyDescent="0.2">
      <c r="A23" s="250"/>
      <c r="B23" s="250"/>
      <c r="C23" s="250"/>
      <c r="D23" s="250"/>
      <c r="E23" s="250"/>
      <c r="F23" s="250"/>
      <c r="G23" s="250"/>
      <c r="H23" s="250"/>
      <c r="I23" s="250"/>
      <c r="J23" s="250"/>
      <c r="K23" s="250"/>
      <c r="L23" s="250"/>
      <c r="M23" s="250"/>
      <c r="N23" s="250"/>
      <c r="O23" s="250"/>
      <c r="P23" s="250"/>
      <c r="Q23" s="250"/>
      <c r="R23" s="250"/>
      <c r="S23" s="250"/>
      <c r="T23" s="250"/>
      <c r="U23" s="250"/>
    </row>
    <row r="24" spans="1:21" ht="13.5" customHeight="1" x14ac:dyDescent="0.2">
      <c r="A24" s="250"/>
      <c r="B24" s="250"/>
      <c r="C24" s="250"/>
      <c r="D24" s="250"/>
      <c r="E24" s="250"/>
      <c r="F24" s="250"/>
      <c r="G24" s="250"/>
      <c r="H24" s="250"/>
      <c r="I24" s="250"/>
      <c r="J24" s="250"/>
      <c r="K24" s="250"/>
      <c r="L24" s="250"/>
      <c r="M24" s="250"/>
      <c r="N24" s="250"/>
      <c r="O24" s="250"/>
      <c r="P24" s="250"/>
      <c r="Q24" s="250"/>
      <c r="R24" s="250"/>
      <c r="S24" s="250"/>
      <c r="T24" s="250"/>
      <c r="U24" s="250"/>
    </row>
    <row r="25" spans="1:21" ht="13.5" customHeight="1" x14ac:dyDescent="0.2">
      <c r="A25" s="250"/>
      <c r="B25" s="250"/>
      <c r="C25" s="250"/>
      <c r="D25" s="250"/>
      <c r="E25" s="250"/>
      <c r="F25" s="250"/>
      <c r="G25" s="250"/>
      <c r="H25" s="250"/>
      <c r="I25" s="250"/>
      <c r="J25" s="250"/>
      <c r="K25" s="250"/>
      <c r="L25" s="250"/>
      <c r="M25" s="250"/>
      <c r="N25" s="250"/>
      <c r="O25" s="250"/>
      <c r="P25" s="250"/>
      <c r="Q25" s="250"/>
      <c r="R25" s="250"/>
      <c r="S25" s="250"/>
      <c r="T25" s="250"/>
      <c r="U25" s="250"/>
    </row>
    <row r="26" spans="1:21" ht="13.5" customHeight="1" x14ac:dyDescent="0.2">
      <c r="A26" s="250"/>
      <c r="B26" s="250"/>
      <c r="C26" s="250"/>
      <c r="D26" s="250"/>
      <c r="E26" s="250"/>
      <c r="F26" s="250"/>
      <c r="G26" s="250"/>
      <c r="H26" s="250"/>
      <c r="I26" s="250"/>
      <c r="J26" s="250"/>
      <c r="K26" s="250"/>
      <c r="L26" s="250"/>
      <c r="M26" s="250"/>
      <c r="N26" s="250"/>
      <c r="O26" s="250"/>
      <c r="P26" s="250"/>
      <c r="Q26" s="250"/>
      <c r="R26" s="250"/>
      <c r="S26" s="250"/>
      <c r="T26" s="250"/>
      <c r="U26" s="250"/>
    </row>
    <row r="27" spans="1:21" ht="13.5" customHeight="1" x14ac:dyDescent="0.2">
      <c r="A27" s="250"/>
      <c r="B27" s="250"/>
      <c r="C27" s="250"/>
      <c r="D27" s="250"/>
      <c r="E27" s="250"/>
      <c r="F27" s="250"/>
      <c r="G27" s="250"/>
      <c r="H27" s="250"/>
      <c r="I27" s="250"/>
      <c r="J27" s="250"/>
      <c r="K27" s="250"/>
      <c r="L27" s="250"/>
      <c r="M27" s="250"/>
      <c r="N27" s="250"/>
      <c r="O27" s="250"/>
      <c r="P27" s="250"/>
      <c r="Q27" s="250"/>
      <c r="R27" s="250"/>
      <c r="S27" s="250"/>
      <c r="T27" s="250"/>
      <c r="U27" s="250"/>
    </row>
    <row r="28" spans="1:21" ht="13.5" customHeight="1" x14ac:dyDescent="0.2">
      <c r="A28" s="250"/>
      <c r="B28" s="250"/>
      <c r="C28" s="250"/>
      <c r="D28" s="250"/>
      <c r="E28" s="250"/>
      <c r="F28" s="250"/>
      <c r="G28" s="250"/>
      <c r="H28" s="250"/>
      <c r="I28" s="250"/>
      <c r="J28" s="250"/>
      <c r="K28" s="250"/>
      <c r="L28" s="250"/>
      <c r="M28" s="250"/>
      <c r="N28" s="250"/>
      <c r="O28" s="250"/>
      <c r="P28" s="250"/>
      <c r="Q28" s="250"/>
      <c r="R28" s="250"/>
      <c r="S28" s="250"/>
      <c r="T28" s="250"/>
      <c r="U28" s="250"/>
    </row>
    <row r="29" spans="1:21" ht="13.5" customHeight="1" x14ac:dyDescent="0.2">
      <c r="A29" s="250"/>
      <c r="B29" s="250"/>
      <c r="C29" s="250"/>
      <c r="D29" s="250"/>
      <c r="E29" s="250"/>
      <c r="F29" s="250"/>
      <c r="G29" s="250"/>
      <c r="H29" s="250"/>
      <c r="I29" s="250"/>
      <c r="J29" s="250"/>
      <c r="K29" s="250"/>
      <c r="L29" s="250"/>
      <c r="M29" s="250"/>
      <c r="N29" s="250"/>
      <c r="O29" s="250"/>
      <c r="P29" s="250"/>
      <c r="Q29" s="250"/>
      <c r="R29" s="250"/>
      <c r="S29" s="250"/>
      <c r="T29" s="250"/>
      <c r="U29" s="250"/>
    </row>
    <row r="30" spans="1:21" ht="13.5" customHeight="1" x14ac:dyDescent="0.2">
      <c r="A30" s="250"/>
      <c r="B30" s="250"/>
      <c r="C30" s="250"/>
      <c r="D30" s="250"/>
      <c r="E30" s="250"/>
      <c r="F30" s="250"/>
      <c r="G30" s="250"/>
      <c r="H30" s="250"/>
      <c r="I30" s="250"/>
      <c r="J30" s="250"/>
      <c r="K30" s="250"/>
      <c r="L30" s="250"/>
      <c r="M30" s="250"/>
      <c r="N30" s="250"/>
      <c r="O30" s="250"/>
      <c r="P30" s="250"/>
      <c r="Q30" s="250"/>
      <c r="R30" s="250"/>
      <c r="S30" s="250"/>
      <c r="T30" s="250"/>
      <c r="U30" s="250"/>
    </row>
    <row r="31" spans="1:21" ht="13.5" customHeight="1" x14ac:dyDescent="0.2">
      <c r="A31" s="250"/>
      <c r="B31" s="250"/>
      <c r="C31" s="250"/>
      <c r="D31" s="250"/>
      <c r="E31" s="250"/>
      <c r="F31" s="250"/>
      <c r="G31" s="250"/>
      <c r="H31" s="250"/>
      <c r="I31" s="250"/>
      <c r="J31" s="250"/>
      <c r="K31" s="250"/>
      <c r="L31" s="250"/>
      <c r="M31" s="250"/>
      <c r="N31" s="250"/>
      <c r="O31" s="250"/>
      <c r="P31" s="250"/>
      <c r="Q31" s="250"/>
      <c r="R31" s="250"/>
      <c r="S31" s="250"/>
      <c r="T31" s="250"/>
      <c r="U31" s="250"/>
    </row>
    <row r="32" spans="1:21" ht="13.5" customHeight="1" x14ac:dyDescent="0.2">
      <c r="A32" s="250"/>
      <c r="B32" s="250"/>
      <c r="C32" s="250"/>
      <c r="D32" s="250"/>
      <c r="E32" s="250"/>
      <c r="F32" s="250"/>
      <c r="G32" s="250"/>
      <c r="H32" s="250"/>
      <c r="I32" s="250"/>
      <c r="J32" s="250"/>
      <c r="K32" s="250"/>
      <c r="L32" s="250"/>
      <c r="M32" s="250"/>
      <c r="N32" s="250"/>
      <c r="O32" s="250"/>
      <c r="P32" s="250"/>
      <c r="Q32" s="250"/>
      <c r="R32" s="250"/>
      <c r="S32" s="250"/>
      <c r="T32" s="250"/>
      <c r="U32" s="250"/>
    </row>
    <row r="33" spans="1:21" ht="13.5" customHeight="1" x14ac:dyDescent="0.2">
      <c r="A33" s="250"/>
      <c r="B33" s="250"/>
      <c r="C33" s="250"/>
      <c r="D33" s="250"/>
      <c r="E33" s="250"/>
      <c r="F33" s="250"/>
      <c r="G33" s="250"/>
      <c r="H33" s="250"/>
      <c r="I33" s="250"/>
      <c r="J33" s="250"/>
      <c r="K33" s="250"/>
      <c r="L33" s="250"/>
      <c r="M33" s="250"/>
      <c r="N33" s="250"/>
      <c r="O33" s="250"/>
      <c r="P33" s="250"/>
      <c r="Q33" s="250"/>
      <c r="R33" s="250"/>
      <c r="S33" s="250"/>
      <c r="T33" s="250"/>
      <c r="U33" s="250"/>
    </row>
    <row r="34" spans="1:21" ht="13.5" customHeight="1" x14ac:dyDescent="0.2">
      <c r="A34" s="250"/>
      <c r="B34" s="250"/>
      <c r="C34" s="250"/>
      <c r="D34" s="250"/>
      <c r="E34" s="250"/>
      <c r="F34" s="250"/>
      <c r="G34" s="250"/>
      <c r="H34" s="250"/>
      <c r="I34" s="250"/>
      <c r="J34" s="250"/>
      <c r="K34" s="250"/>
      <c r="L34" s="250"/>
      <c r="M34" s="250"/>
      <c r="N34" s="250"/>
      <c r="O34" s="250"/>
      <c r="P34" s="250"/>
      <c r="Q34" s="250"/>
      <c r="R34" s="250"/>
      <c r="S34" s="250"/>
      <c r="T34" s="250"/>
      <c r="U34" s="250"/>
    </row>
    <row r="35" spans="1:21" ht="13.5" customHeight="1" x14ac:dyDescent="0.2">
      <c r="A35" s="250"/>
      <c r="B35" s="250"/>
      <c r="C35" s="250"/>
      <c r="D35" s="250"/>
      <c r="E35" s="250"/>
      <c r="F35" s="250"/>
      <c r="G35" s="250"/>
      <c r="H35" s="250"/>
      <c r="I35" s="250"/>
      <c r="J35" s="250"/>
      <c r="K35" s="250"/>
      <c r="L35" s="250"/>
      <c r="M35" s="250"/>
      <c r="N35" s="250"/>
      <c r="O35" s="250"/>
      <c r="P35" s="250"/>
      <c r="Q35" s="250"/>
      <c r="R35" s="250"/>
      <c r="S35" s="250"/>
      <c r="T35" s="250"/>
      <c r="U35" s="250"/>
    </row>
    <row r="36" spans="1:21" ht="13.5" customHeight="1" x14ac:dyDescent="0.2">
      <c r="A36" s="250"/>
      <c r="B36" s="250"/>
      <c r="C36" s="250"/>
      <c r="D36" s="250"/>
      <c r="E36" s="250"/>
      <c r="F36" s="250"/>
      <c r="G36" s="250"/>
      <c r="H36" s="250"/>
      <c r="I36" s="250"/>
      <c r="J36" s="250"/>
      <c r="K36" s="250"/>
      <c r="L36" s="250"/>
      <c r="M36" s="250"/>
      <c r="N36" s="250"/>
      <c r="O36" s="250"/>
      <c r="P36" s="250"/>
      <c r="Q36" s="250"/>
      <c r="R36" s="250"/>
      <c r="S36" s="250"/>
      <c r="T36" s="250"/>
      <c r="U36" s="250"/>
    </row>
    <row r="37" spans="1:21" ht="13.5" customHeight="1" x14ac:dyDescent="0.2">
      <c r="A37" s="250"/>
      <c r="B37" s="250"/>
      <c r="C37" s="250"/>
      <c r="D37" s="250"/>
      <c r="E37" s="250"/>
      <c r="F37" s="250"/>
      <c r="G37" s="250"/>
      <c r="H37" s="250"/>
      <c r="I37" s="250"/>
      <c r="J37" s="250"/>
      <c r="K37" s="250"/>
      <c r="L37" s="250"/>
      <c r="M37" s="250"/>
      <c r="N37" s="250"/>
      <c r="O37" s="250"/>
      <c r="P37" s="250"/>
      <c r="Q37" s="250"/>
      <c r="R37" s="250"/>
      <c r="S37" s="250"/>
      <c r="T37" s="250"/>
      <c r="U37" s="250"/>
    </row>
    <row r="38" spans="1:21" ht="13.5" customHeight="1" x14ac:dyDescent="0.2">
      <c r="A38" s="250"/>
      <c r="B38" s="250"/>
      <c r="C38" s="250"/>
      <c r="D38" s="250"/>
      <c r="E38" s="250"/>
      <c r="F38" s="250"/>
      <c r="G38" s="250"/>
      <c r="H38" s="250"/>
      <c r="I38" s="250"/>
      <c r="J38" s="250"/>
      <c r="K38" s="250"/>
      <c r="L38" s="250"/>
      <c r="M38" s="250"/>
      <c r="N38" s="250"/>
      <c r="O38" s="250"/>
      <c r="P38" s="250"/>
      <c r="Q38" s="250"/>
      <c r="R38" s="250"/>
      <c r="S38" s="250"/>
      <c r="T38" s="250"/>
      <c r="U38" s="250"/>
    </row>
    <row r="39" spans="1:21" ht="13.5" customHeight="1" x14ac:dyDescent="0.2">
      <c r="A39" s="250"/>
      <c r="B39" s="250"/>
      <c r="C39" s="250"/>
      <c r="D39" s="250"/>
      <c r="E39" s="250"/>
      <c r="F39" s="250"/>
      <c r="G39" s="250"/>
      <c r="H39" s="250"/>
      <c r="I39" s="250"/>
      <c r="J39" s="250"/>
      <c r="K39" s="250"/>
      <c r="L39" s="250"/>
      <c r="M39" s="250"/>
      <c r="N39" s="250"/>
      <c r="O39" s="250"/>
      <c r="P39" s="250"/>
      <c r="Q39" s="250"/>
      <c r="R39" s="250"/>
      <c r="S39" s="250"/>
      <c r="T39" s="250"/>
      <c r="U39" s="250"/>
    </row>
    <row r="40" spans="1:21" ht="13.5" customHeight="1" x14ac:dyDescent="0.2">
      <c r="A40" s="250"/>
      <c r="B40" s="250"/>
      <c r="C40" s="250"/>
      <c r="D40" s="250"/>
      <c r="E40" s="250"/>
      <c r="F40" s="250"/>
      <c r="G40" s="250"/>
      <c r="H40" s="250"/>
      <c r="I40" s="250"/>
      <c r="J40" s="250"/>
      <c r="K40" s="250"/>
      <c r="L40" s="250"/>
      <c r="M40" s="250"/>
      <c r="N40" s="250"/>
      <c r="O40" s="250"/>
      <c r="P40" s="250"/>
      <c r="Q40" s="250"/>
      <c r="R40" s="250"/>
      <c r="S40" s="250"/>
      <c r="T40" s="250"/>
      <c r="U40" s="250"/>
    </row>
    <row r="41" spans="1:21" ht="13.5" customHeight="1" x14ac:dyDescent="0.2">
      <c r="A41" s="250"/>
      <c r="B41" s="250"/>
      <c r="C41" s="250"/>
      <c r="D41" s="250"/>
      <c r="E41" s="250"/>
      <c r="F41" s="250"/>
      <c r="G41" s="250"/>
      <c r="H41" s="250"/>
      <c r="I41" s="250"/>
      <c r="J41" s="250"/>
      <c r="K41" s="250"/>
      <c r="L41" s="250"/>
      <c r="M41" s="250"/>
      <c r="N41" s="250"/>
      <c r="O41" s="250"/>
      <c r="P41" s="250"/>
      <c r="Q41" s="250"/>
      <c r="R41" s="250"/>
      <c r="S41" s="250"/>
      <c r="T41" s="250"/>
      <c r="U41" s="250"/>
    </row>
    <row r="42" spans="1:21" ht="13.5" customHeight="1" x14ac:dyDescent="0.2">
      <c r="A42" s="250"/>
      <c r="B42" s="250"/>
      <c r="C42" s="250"/>
      <c r="D42" s="250"/>
      <c r="E42" s="250"/>
      <c r="F42" s="250"/>
      <c r="G42" s="250"/>
      <c r="H42" s="250"/>
      <c r="I42" s="250"/>
      <c r="J42" s="250"/>
      <c r="K42" s="250"/>
      <c r="L42" s="250"/>
      <c r="M42" s="250"/>
      <c r="N42" s="250"/>
      <c r="O42" s="250"/>
      <c r="P42" s="250"/>
      <c r="Q42" s="250"/>
      <c r="R42" s="250"/>
      <c r="S42" s="250"/>
      <c r="T42" s="250"/>
      <c r="U42" s="250"/>
    </row>
    <row r="43" spans="1:21" ht="30.75" customHeight="1" thickBot="1" x14ac:dyDescent="0.25">
      <c r="A43" s="250"/>
      <c r="B43" s="250"/>
      <c r="C43" s="250"/>
      <c r="D43" s="250"/>
      <c r="E43" s="250"/>
      <c r="F43" s="250"/>
      <c r="G43" s="250"/>
      <c r="H43" s="250"/>
      <c r="I43" s="250"/>
      <c r="J43" s="250"/>
      <c r="K43" s="250"/>
      <c r="L43" s="250"/>
      <c r="M43" s="250"/>
      <c r="N43" s="250"/>
      <c r="O43" s="252" t="s">
        <v>492</v>
      </c>
      <c r="P43" s="250"/>
      <c r="Q43" s="250"/>
      <c r="R43" s="250"/>
      <c r="S43" s="250"/>
      <c r="T43" s="250"/>
      <c r="U43" s="250"/>
    </row>
    <row r="44" spans="1:21" ht="30.75" customHeight="1" thickBot="1" x14ac:dyDescent="0.25">
      <c r="A44" s="250"/>
      <c r="B44" s="253" t="s">
        <v>493</v>
      </c>
      <c r="C44" s="254"/>
      <c r="D44" s="254"/>
      <c r="E44" s="255"/>
      <c r="F44" s="255"/>
      <c r="G44" s="255"/>
      <c r="H44" s="255"/>
      <c r="I44" s="255"/>
      <c r="J44" s="256" t="s">
        <v>468</v>
      </c>
      <c r="K44" s="257" t="s">
        <v>469</v>
      </c>
      <c r="L44" s="258" t="s">
        <v>470</v>
      </c>
      <c r="M44" s="258" t="s">
        <v>471</v>
      </c>
      <c r="N44" s="258" t="s">
        <v>472</v>
      </c>
      <c r="O44" s="259" t="s">
        <v>473</v>
      </c>
      <c r="P44" s="250"/>
      <c r="Q44" s="250"/>
      <c r="R44" s="250"/>
      <c r="S44" s="250"/>
      <c r="T44" s="250"/>
      <c r="U44" s="250"/>
    </row>
    <row r="45" spans="1:21" ht="30.75" customHeight="1" x14ac:dyDescent="0.2">
      <c r="A45" s="250"/>
      <c r="B45" s="1190" t="s">
        <v>494</v>
      </c>
      <c r="C45" s="1191"/>
      <c r="D45" s="260"/>
      <c r="E45" s="1196" t="s">
        <v>495</v>
      </c>
      <c r="F45" s="1196"/>
      <c r="G45" s="1196"/>
      <c r="H45" s="1196"/>
      <c r="I45" s="1196"/>
      <c r="J45" s="1197"/>
      <c r="K45" s="261">
        <v>861</v>
      </c>
      <c r="L45" s="262">
        <v>919</v>
      </c>
      <c r="M45" s="262">
        <v>923</v>
      </c>
      <c r="N45" s="262">
        <v>853</v>
      </c>
      <c r="O45" s="263">
        <v>888</v>
      </c>
      <c r="P45" s="250"/>
      <c r="Q45" s="250"/>
      <c r="R45" s="250"/>
      <c r="S45" s="250"/>
      <c r="T45" s="250"/>
      <c r="U45" s="250"/>
    </row>
    <row r="46" spans="1:21" ht="30.75" customHeight="1" x14ac:dyDescent="0.2">
      <c r="A46" s="250"/>
      <c r="B46" s="1192"/>
      <c r="C46" s="1193"/>
      <c r="D46" s="264"/>
      <c r="E46" s="1174" t="s">
        <v>496</v>
      </c>
      <c r="F46" s="1174"/>
      <c r="G46" s="1174"/>
      <c r="H46" s="1174"/>
      <c r="I46" s="1174"/>
      <c r="J46" s="1175"/>
      <c r="K46" s="265" t="s">
        <v>304</v>
      </c>
      <c r="L46" s="266" t="s">
        <v>304</v>
      </c>
      <c r="M46" s="266" t="s">
        <v>304</v>
      </c>
      <c r="N46" s="266" t="s">
        <v>304</v>
      </c>
      <c r="O46" s="267" t="s">
        <v>304</v>
      </c>
      <c r="P46" s="250"/>
      <c r="Q46" s="250"/>
      <c r="R46" s="250"/>
      <c r="S46" s="250"/>
      <c r="T46" s="250"/>
      <c r="U46" s="250"/>
    </row>
    <row r="47" spans="1:21" ht="30.75" customHeight="1" x14ac:dyDescent="0.2">
      <c r="A47" s="250"/>
      <c r="B47" s="1192"/>
      <c r="C47" s="1193"/>
      <c r="D47" s="264"/>
      <c r="E47" s="1174" t="s">
        <v>497</v>
      </c>
      <c r="F47" s="1174"/>
      <c r="G47" s="1174"/>
      <c r="H47" s="1174"/>
      <c r="I47" s="1174"/>
      <c r="J47" s="1175"/>
      <c r="K47" s="265" t="s">
        <v>304</v>
      </c>
      <c r="L47" s="266" t="s">
        <v>304</v>
      </c>
      <c r="M47" s="266" t="s">
        <v>304</v>
      </c>
      <c r="N47" s="266" t="s">
        <v>304</v>
      </c>
      <c r="O47" s="267" t="s">
        <v>304</v>
      </c>
      <c r="P47" s="250"/>
      <c r="Q47" s="250"/>
      <c r="R47" s="250"/>
      <c r="S47" s="250"/>
      <c r="T47" s="250"/>
      <c r="U47" s="250"/>
    </row>
    <row r="48" spans="1:21" ht="30.75" customHeight="1" x14ac:dyDescent="0.2">
      <c r="A48" s="250"/>
      <c r="B48" s="1192"/>
      <c r="C48" s="1193"/>
      <c r="D48" s="264"/>
      <c r="E48" s="1174" t="s">
        <v>498</v>
      </c>
      <c r="F48" s="1174"/>
      <c r="G48" s="1174"/>
      <c r="H48" s="1174"/>
      <c r="I48" s="1174"/>
      <c r="J48" s="1175"/>
      <c r="K48" s="265">
        <v>284</v>
      </c>
      <c r="L48" s="266">
        <v>280</v>
      </c>
      <c r="M48" s="266">
        <v>282</v>
      </c>
      <c r="N48" s="266">
        <v>272</v>
      </c>
      <c r="O48" s="267">
        <v>273</v>
      </c>
      <c r="P48" s="250"/>
      <c r="Q48" s="250"/>
      <c r="R48" s="250"/>
      <c r="S48" s="250"/>
      <c r="T48" s="250"/>
      <c r="U48" s="250"/>
    </row>
    <row r="49" spans="1:21" ht="30.75" customHeight="1" x14ac:dyDescent="0.2">
      <c r="A49" s="250"/>
      <c r="B49" s="1192"/>
      <c r="C49" s="1193"/>
      <c r="D49" s="264"/>
      <c r="E49" s="1174" t="s">
        <v>499</v>
      </c>
      <c r="F49" s="1174"/>
      <c r="G49" s="1174"/>
      <c r="H49" s="1174"/>
      <c r="I49" s="1174"/>
      <c r="J49" s="1175"/>
      <c r="K49" s="265">
        <v>156</v>
      </c>
      <c r="L49" s="266">
        <v>77</v>
      </c>
      <c r="M49" s="266">
        <v>57</v>
      </c>
      <c r="N49" s="266">
        <v>53</v>
      </c>
      <c r="O49" s="267">
        <v>30</v>
      </c>
      <c r="P49" s="250"/>
      <c r="Q49" s="250"/>
      <c r="R49" s="250"/>
      <c r="S49" s="250"/>
      <c r="T49" s="250"/>
      <c r="U49" s="250"/>
    </row>
    <row r="50" spans="1:21" ht="30.75" customHeight="1" x14ac:dyDescent="0.2">
      <c r="A50" s="250"/>
      <c r="B50" s="1192"/>
      <c r="C50" s="1193"/>
      <c r="D50" s="264"/>
      <c r="E50" s="1174" t="s">
        <v>500</v>
      </c>
      <c r="F50" s="1174"/>
      <c r="G50" s="1174"/>
      <c r="H50" s="1174"/>
      <c r="I50" s="1174"/>
      <c r="J50" s="1175"/>
      <c r="K50" s="265">
        <v>14</v>
      </c>
      <c r="L50" s="266">
        <v>14</v>
      </c>
      <c r="M50" s="266">
        <v>13</v>
      </c>
      <c r="N50" s="266">
        <v>14</v>
      </c>
      <c r="O50" s="267">
        <v>15</v>
      </c>
      <c r="P50" s="250"/>
      <c r="Q50" s="250"/>
      <c r="R50" s="250"/>
      <c r="S50" s="250"/>
      <c r="T50" s="250"/>
      <c r="U50" s="250"/>
    </row>
    <row r="51" spans="1:21" ht="30.75" customHeight="1" x14ac:dyDescent="0.2">
      <c r="A51" s="250"/>
      <c r="B51" s="1194"/>
      <c r="C51" s="1195"/>
      <c r="D51" s="268"/>
      <c r="E51" s="1174" t="s">
        <v>501</v>
      </c>
      <c r="F51" s="1174"/>
      <c r="G51" s="1174"/>
      <c r="H51" s="1174"/>
      <c r="I51" s="1174"/>
      <c r="J51" s="1175"/>
      <c r="K51" s="265" t="s">
        <v>304</v>
      </c>
      <c r="L51" s="266" t="s">
        <v>304</v>
      </c>
      <c r="M51" s="266" t="s">
        <v>304</v>
      </c>
      <c r="N51" s="266">
        <v>0</v>
      </c>
      <c r="O51" s="267" t="s">
        <v>304</v>
      </c>
      <c r="P51" s="250"/>
      <c r="Q51" s="250"/>
      <c r="R51" s="250"/>
      <c r="S51" s="250"/>
      <c r="T51" s="250"/>
      <c r="U51" s="250"/>
    </row>
    <row r="52" spans="1:21" ht="30.75" customHeight="1" x14ac:dyDescent="0.2">
      <c r="A52" s="250"/>
      <c r="B52" s="1172" t="s">
        <v>502</v>
      </c>
      <c r="C52" s="1173"/>
      <c r="D52" s="268"/>
      <c r="E52" s="1174" t="s">
        <v>503</v>
      </c>
      <c r="F52" s="1174"/>
      <c r="G52" s="1174"/>
      <c r="H52" s="1174"/>
      <c r="I52" s="1174"/>
      <c r="J52" s="1175"/>
      <c r="K52" s="265">
        <v>906</v>
      </c>
      <c r="L52" s="266">
        <v>970</v>
      </c>
      <c r="M52" s="266">
        <v>935</v>
      </c>
      <c r="N52" s="266">
        <v>859</v>
      </c>
      <c r="O52" s="267">
        <v>868</v>
      </c>
      <c r="P52" s="250"/>
      <c r="Q52" s="250"/>
      <c r="R52" s="250"/>
      <c r="S52" s="250"/>
      <c r="T52" s="250"/>
      <c r="U52" s="250"/>
    </row>
    <row r="53" spans="1:21" ht="30.75" customHeight="1" thickBot="1" x14ac:dyDescent="0.25">
      <c r="A53" s="250"/>
      <c r="B53" s="1176" t="s">
        <v>504</v>
      </c>
      <c r="C53" s="1177"/>
      <c r="D53" s="269"/>
      <c r="E53" s="1178" t="s">
        <v>505</v>
      </c>
      <c r="F53" s="1178"/>
      <c r="G53" s="1178"/>
      <c r="H53" s="1178"/>
      <c r="I53" s="1178"/>
      <c r="J53" s="1179"/>
      <c r="K53" s="270">
        <v>409</v>
      </c>
      <c r="L53" s="271">
        <v>320</v>
      </c>
      <c r="M53" s="271">
        <v>340</v>
      </c>
      <c r="N53" s="271">
        <v>333</v>
      </c>
      <c r="O53" s="272">
        <v>338</v>
      </c>
      <c r="P53" s="250"/>
      <c r="Q53" s="250"/>
      <c r="R53" s="250"/>
      <c r="S53" s="250"/>
      <c r="T53" s="250"/>
      <c r="U53" s="250"/>
    </row>
    <row r="54" spans="1:21" ht="24" customHeight="1" x14ac:dyDescent="0.2">
      <c r="A54" s="250"/>
      <c r="B54" s="273" t="s">
        <v>506</v>
      </c>
      <c r="C54" s="250"/>
      <c r="D54" s="250"/>
      <c r="E54" s="250"/>
      <c r="F54" s="250"/>
      <c r="G54" s="250"/>
      <c r="H54" s="250"/>
      <c r="I54" s="250"/>
      <c r="J54" s="250"/>
      <c r="K54" s="250"/>
      <c r="L54" s="250"/>
      <c r="M54" s="250"/>
      <c r="N54" s="250"/>
      <c r="O54" s="250"/>
      <c r="P54" s="250"/>
      <c r="Q54" s="250"/>
      <c r="R54" s="250"/>
      <c r="S54" s="250"/>
      <c r="T54" s="250"/>
      <c r="U54" s="250"/>
    </row>
    <row r="55" spans="1:21" ht="24" customHeight="1" thickBot="1" x14ac:dyDescent="0.25">
      <c r="A55" s="250"/>
      <c r="B55" s="274" t="s">
        <v>507</v>
      </c>
      <c r="C55" s="275"/>
      <c r="D55" s="275"/>
      <c r="E55" s="275"/>
      <c r="F55" s="275"/>
      <c r="G55" s="275"/>
      <c r="H55" s="275"/>
      <c r="I55" s="275"/>
      <c r="J55" s="275"/>
      <c r="K55" s="276"/>
      <c r="L55" s="276"/>
      <c r="M55" s="276"/>
      <c r="N55" s="276"/>
      <c r="O55" s="277" t="s">
        <v>508</v>
      </c>
      <c r="P55" s="250"/>
      <c r="Q55" s="250"/>
      <c r="R55" s="250"/>
      <c r="S55" s="250"/>
      <c r="T55" s="250"/>
      <c r="U55" s="250"/>
    </row>
    <row r="56" spans="1:21" ht="31.5" customHeight="1" thickBot="1" x14ac:dyDescent="0.25">
      <c r="A56" s="250"/>
      <c r="B56" s="278"/>
      <c r="C56" s="279"/>
      <c r="D56" s="279"/>
      <c r="E56" s="280"/>
      <c r="F56" s="280"/>
      <c r="G56" s="280"/>
      <c r="H56" s="280"/>
      <c r="I56" s="280"/>
      <c r="J56" s="281" t="s">
        <v>468</v>
      </c>
      <c r="K56" s="282" t="s">
        <v>509</v>
      </c>
      <c r="L56" s="283" t="s">
        <v>510</v>
      </c>
      <c r="M56" s="283" t="s">
        <v>511</v>
      </c>
      <c r="N56" s="283" t="s">
        <v>512</v>
      </c>
      <c r="O56" s="284" t="s">
        <v>513</v>
      </c>
      <c r="P56" s="250"/>
      <c r="Q56" s="250"/>
      <c r="R56" s="250"/>
      <c r="S56" s="250"/>
      <c r="T56" s="250"/>
      <c r="U56" s="250"/>
    </row>
    <row r="57" spans="1:21" ht="31.5" customHeight="1" x14ac:dyDescent="0.2">
      <c r="B57" s="1180" t="s">
        <v>514</v>
      </c>
      <c r="C57" s="1181"/>
      <c r="D57" s="1184" t="s">
        <v>515</v>
      </c>
      <c r="E57" s="1185"/>
      <c r="F57" s="1185"/>
      <c r="G57" s="1185"/>
      <c r="H57" s="1185"/>
      <c r="I57" s="1185"/>
      <c r="J57" s="1186"/>
      <c r="K57" s="285"/>
      <c r="L57" s="286"/>
      <c r="M57" s="286"/>
      <c r="N57" s="286"/>
      <c r="O57" s="287"/>
    </row>
    <row r="58" spans="1:21" ht="31.5" customHeight="1" thickBot="1" x14ac:dyDescent="0.25">
      <c r="B58" s="1182"/>
      <c r="C58" s="1183"/>
      <c r="D58" s="1187" t="s">
        <v>516</v>
      </c>
      <c r="E58" s="1188"/>
      <c r="F58" s="1188"/>
      <c r="G58" s="1188"/>
      <c r="H58" s="1188"/>
      <c r="I58" s="1188"/>
      <c r="J58" s="1189"/>
      <c r="K58" s="288"/>
      <c r="L58" s="289"/>
      <c r="M58" s="289"/>
      <c r="N58" s="289"/>
      <c r="O58" s="290"/>
    </row>
    <row r="59" spans="1:21" ht="24" customHeight="1" x14ac:dyDescent="0.2">
      <c r="B59" s="291"/>
      <c r="C59" s="291"/>
      <c r="D59" s="292" t="s">
        <v>517</v>
      </c>
      <c r="E59" s="293"/>
      <c r="F59" s="293"/>
      <c r="G59" s="293"/>
      <c r="H59" s="293"/>
      <c r="I59" s="293"/>
      <c r="J59" s="293"/>
      <c r="K59" s="293"/>
      <c r="L59" s="293"/>
      <c r="M59" s="293"/>
      <c r="N59" s="293"/>
      <c r="O59" s="293"/>
    </row>
    <row r="60" spans="1:21" ht="24" customHeight="1" x14ac:dyDescent="0.2">
      <c r="B60" s="294"/>
      <c r="C60" s="294"/>
      <c r="D60" s="292" t="s">
        <v>518</v>
      </c>
      <c r="E60" s="293"/>
      <c r="F60" s="293"/>
      <c r="G60" s="293"/>
      <c r="H60" s="293"/>
      <c r="I60" s="293"/>
      <c r="J60" s="293"/>
      <c r="K60" s="293"/>
      <c r="L60" s="293"/>
      <c r="M60" s="293"/>
      <c r="N60" s="293"/>
      <c r="O60" s="293"/>
    </row>
    <row r="61" spans="1:21" ht="24" customHeight="1" x14ac:dyDescent="0.2">
      <c r="A61" s="250"/>
      <c r="B61" s="273"/>
      <c r="C61" s="250"/>
      <c r="D61" s="250"/>
      <c r="E61" s="250"/>
      <c r="F61" s="250"/>
      <c r="G61" s="250"/>
      <c r="H61" s="250"/>
      <c r="I61" s="250"/>
      <c r="J61" s="250"/>
      <c r="K61" s="250"/>
      <c r="L61" s="250"/>
      <c r="M61" s="250"/>
      <c r="N61" s="250"/>
      <c r="O61" s="250"/>
      <c r="P61" s="250"/>
      <c r="Q61" s="250"/>
      <c r="R61" s="250"/>
      <c r="S61" s="250"/>
      <c r="T61" s="250"/>
      <c r="U61" s="250"/>
    </row>
    <row r="62" spans="1:21" ht="24" customHeight="1" x14ac:dyDescent="0.2">
      <c r="A62" s="250"/>
      <c r="B62" s="273"/>
      <c r="C62" s="250"/>
      <c r="D62" s="250"/>
      <c r="E62" s="250"/>
      <c r="F62" s="250"/>
      <c r="G62" s="250"/>
      <c r="H62" s="250"/>
      <c r="I62" s="250"/>
      <c r="J62" s="250"/>
      <c r="K62" s="250"/>
      <c r="L62" s="250"/>
      <c r="M62" s="250"/>
      <c r="N62" s="250"/>
      <c r="O62" s="250"/>
      <c r="P62" s="250"/>
      <c r="Q62" s="250"/>
      <c r="R62" s="250"/>
      <c r="S62" s="250"/>
      <c r="T62" s="250"/>
      <c r="U62" s="250"/>
    </row>
  </sheetData>
  <sheetProtection algorithmName="SHA-512" hashValue="CGoO2J6DXJqi3nmxk2VqfZI4JPQF8rS2KoIGDX3TUdI0tRN+Xhs9mZhcAfLKiEzYtoPUtX8zgYz3/mQBR5V43w==" saltValue="m5fiYDGlASU/wODqyHNl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59765625" style="295" customWidth="1"/>
    <col min="2" max="3" width="12.59765625" style="295" customWidth="1"/>
    <col min="4" max="4" width="11.59765625" style="295" customWidth="1"/>
    <col min="5" max="8" width="10.3984375" style="295" customWidth="1"/>
    <col min="9" max="13" width="16.3984375" style="295" customWidth="1"/>
    <col min="14" max="19" width="12.59765625" style="295" customWidth="1"/>
    <col min="20" max="16384" width="0" style="29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6" t="s">
        <v>492</v>
      </c>
    </row>
    <row r="40" spans="2:13" ht="27.75" customHeight="1" thickBot="1" x14ac:dyDescent="0.25">
      <c r="B40" s="297" t="s">
        <v>493</v>
      </c>
      <c r="C40" s="298"/>
      <c r="D40" s="298"/>
      <c r="E40" s="299"/>
      <c r="F40" s="299"/>
      <c r="G40" s="299"/>
      <c r="H40" s="300" t="s">
        <v>468</v>
      </c>
      <c r="I40" s="301" t="s">
        <v>469</v>
      </c>
      <c r="J40" s="302" t="s">
        <v>470</v>
      </c>
      <c r="K40" s="302" t="s">
        <v>471</v>
      </c>
      <c r="L40" s="302" t="s">
        <v>472</v>
      </c>
      <c r="M40" s="303" t="s">
        <v>473</v>
      </c>
    </row>
    <row r="41" spans="2:13" ht="27.75" customHeight="1" x14ac:dyDescent="0.2">
      <c r="B41" s="1210" t="s">
        <v>519</v>
      </c>
      <c r="C41" s="1211"/>
      <c r="D41" s="304"/>
      <c r="E41" s="1212" t="s">
        <v>520</v>
      </c>
      <c r="F41" s="1212"/>
      <c r="G41" s="1212"/>
      <c r="H41" s="1213"/>
      <c r="I41" s="305">
        <v>8268</v>
      </c>
      <c r="J41" s="306">
        <v>8547</v>
      </c>
      <c r="K41" s="306">
        <v>8935</v>
      </c>
      <c r="L41" s="306">
        <v>9337</v>
      </c>
      <c r="M41" s="307">
        <v>9336</v>
      </c>
    </row>
    <row r="42" spans="2:13" ht="27.75" customHeight="1" x14ac:dyDescent="0.2">
      <c r="B42" s="1200"/>
      <c r="C42" s="1201"/>
      <c r="D42" s="308"/>
      <c r="E42" s="1204" t="s">
        <v>521</v>
      </c>
      <c r="F42" s="1204"/>
      <c r="G42" s="1204"/>
      <c r="H42" s="1205"/>
      <c r="I42" s="309">
        <v>96</v>
      </c>
      <c r="J42" s="310">
        <v>89</v>
      </c>
      <c r="K42" s="310">
        <v>82</v>
      </c>
      <c r="L42" s="310">
        <v>83</v>
      </c>
      <c r="M42" s="311">
        <v>67</v>
      </c>
    </row>
    <row r="43" spans="2:13" ht="27.75" customHeight="1" x14ac:dyDescent="0.2">
      <c r="B43" s="1200"/>
      <c r="C43" s="1201"/>
      <c r="D43" s="308"/>
      <c r="E43" s="1204" t="s">
        <v>522</v>
      </c>
      <c r="F43" s="1204"/>
      <c r="G43" s="1204"/>
      <c r="H43" s="1205"/>
      <c r="I43" s="309">
        <v>4696</v>
      </c>
      <c r="J43" s="310">
        <v>4232</v>
      </c>
      <c r="K43" s="310">
        <v>4582</v>
      </c>
      <c r="L43" s="310">
        <v>4683</v>
      </c>
      <c r="M43" s="311">
        <v>4491</v>
      </c>
    </row>
    <row r="44" spans="2:13" ht="27.75" customHeight="1" x14ac:dyDescent="0.2">
      <c r="B44" s="1200"/>
      <c r="C44" s="1201"/>
      <c r="D44" s="308"/>
      <c r="E44" s="1204" t="s">
        <v>523</v>
      </c>
      <c r="F44" s="1204"/>
      <c r="G44" s="1204"/>
      <c r="H44" s="1205"/>
      <c r="I44" s="309">
        <v>345</v>
      </c>
      <c r="J44" s="310">
        <v>277</v>
      </c>
      <c r="K44" s="310">
        <v>207</v>
      </c>
      <c r="L44" s="310">
        <v>166</v>
      </c>
      <c r="M44" s="311">
        <v>136</v>
      </c>
    </row>
    <row r="45" spans="2:13" ht="27.75" customHeight="1" x14ac:dyDescent="0.2">
      <c r="B45" s="1200"/>
      <c r="C45" s="1201"/>
      <c r="D45" s="308"/>
      <c r="E45" s="1204" t="s">
        <v>524</v>
      </c>
      <c r="F45" s="1204"/>
      <c r="G45" s="1204"/>
      <c r="H45" s="1205"/>
      <c r="I45" s="309">
        <v>1433</v>
      </c>
      <c r="J45" s="310">
        <v>1348</v>
      </c>
      <c r="K45" s="310">
        <v>1278</v>
      </c>
      <c r="L45" s="310">
        <v>1310</v>
      </c>
      <c r="M45" s="311">
        <v>1288</v>
      </c>
    </row>
    <row r="46" spans="2:13" ht="27.75" customHeight="1" x14ac:dyDescent="0.2">
      <c r="B46" s="1200"/>
      <c r="C46" s="1201"/>
      <c r="D46" s="312"/>
      <c r="E46" s="1204" t="s">
        <v>525</v>
      </c>
      <c r="F46" s="1204"/>
      <c r="G46" s="1204"/>
      <c r="H46" s="1205"/>
      <c r="I46" s="309" t="s">
        <v>304</v>
      </c>
      <c r="J46" s="310" t="s">
        <v>304</v>
      </c>
      <c r="K46" s="310" t="s">
        <v>304</v>
      </c>
      <c r="L46" s="310" t="s">
        <v>304</v>
      </c>
      <c r="M46" s="311" t="s">
        <v>304</v>
      </c>
    </row>
    <row r="47" spans="2:13" ht="27.75" customHeight="1" x14ac:dyDescent="0.2">
      <c r="B47" s="1200"/>
      <c r="C47" s="1201"/>
      <c r="D47" s="313"/>
      <c r="E47" s="1214" t="s">
        <v>526</v>
      </c>
      <c r="F47" s="1215"/>
      <c r="G47" s="1215"/>
      <c r="H47" s="1216"/>
      <c r="I47" s="309" t="s">
        <v>304</v>
      </c>
      <c r="J47" s="310" t="s">
        <v>304</v>
      </c>
      <c r="K47" s="310" t="s">
        <v>304</v>
      </c>
      <c r="L47" s="310" t="s">
        <v>304</v>
      </c>
      <c r="M47" s="311" t="s">
        <v>304</v>
      </c>
    </row>
    <row r="48" spans="2:13" ht="27.75" customHeight="1" x14ac:dyDescent="0.2">
      <c r="B48" s="1200"/>
      <c r="C48" s="1201"/>
      <c r="D48" s="308"/>
      <c r="E48" s="1204" t="s">
        <v>527</v>
      </c>
      <c r="F48" s="1204"/>
      <c r="G48" s="1204"/>
      <c r="H48" s="1205"/>
      <c r="I48" s="309" t="s">
        <v>304</v>
      </c>
      <c r="J48" s="310" t="s">
        <v>304</v>
      </c>
      <c r="K48" s="310" t="s">
        <v>304</v>
      </c>
      <c r="L48" s="310" t="s">
        <v>304</v>
      </c>
      <c r="M48" s="311" t="s">
        <v>304</v>
      </c>
    </row>
    <row r="49" spans="2:13" ht="27.75" customHeight="1" x14ac:dyDescent="0.2">
      <c r="B49" s="1202"/>
      <c r="C49" s="1203"/>
      <c r="D49" s="308"/>
      <c r="E49" s="1204" t="s">
        <v>528</v>
      </c>
      <c r="F49" s="1204"/>
      <c r="G49" s="1204"/>
      <c r="H49" s="1205"/>
      <c r="I49" s="309" t="s">
        <v>304</v>
      </c>
      <c r="J49" s="310" t="s">
        <v>304</v>
      </c>
      <c r="K49" s="310" t="s">
        <v>304</v>
      </c>
      <c r="L49" s="310" t="s">
        <v>304</v>
      </c>
      <c r="M49" s="311" t="s">
        <v>304</v>
      </c>
    </row>
    <row r="50" spans="2:13" ht="27.75" customHeight="1" x14ac:dyDescent="0.2">
      <c r="B50" s="1198" t="s">
        <v>529</v>
      </c>
      <c r="C50" s="1199"/>
      <c r="D50" s="314"/>
      <c r="E50" s="1204" t="s">
        <v>530</v>
      </c>
      <c r="F50" s="1204"/>
      <c r="G50" s="1204"/>
      <c r="H50" s="1205"/>
      <c r="I50" s="309">
        <v>2502</v>
      </c>
      <c r="J50" s="310">
        <v>2304</v>
      </c>
      <c r="K50" s="310">
        <v>2401</v>
      </c>
      <c r="L50" s="310">
        <v>2302</v>
      </c>
      <c r="M50" s="311">
        <v>2838</v>
      </c>
    </row>
    <row r="51" spans="2:13" ht="27.75" customHeight="1" x14ac:dyDescent="0.2">
      <c r="B51" s="1200"/>
      <c r="C51" s="1201"/>
      <c r="D51" s="308"/>
      <c r="E51" s="1204" t="s">
        <v>531</v>
      </c>
      <c r="F51" s="1204"/>
      <c r="G51" s="1204"/>
      <c r="H51" s="1205"/>
      <c r="I51" s="309">
        <v>84</v>
      </c>
      <c r="J51" s="310">
        <v>69</v>
      </c>
      <c r="K51" s="310">
        <v>59</v>
      </c>
      <c r="L51" s="310">
        <v>48</v>
      </c>
      <c r="M51" s="311">
        <v>45</v>
      </c>
    </row>
    <row r="52" spans="2:13" ht="27.75" customHeight="1" x14ac:dyDescent="0.2">
      <c r="B52" s="1202"/>
      <c r="C52" s="1203"/>
      <c r="D52" s="308"/>
      <c r="E52" s="1204" t="s">
        <v>532</v>
      </c>
      <c r="F52" s="1204"/>
      <c r="G52" s="1204"/>
      <c r="H52" s="1205"/>
      <c r="I52" s="309">
        <v>9813</v>
      </c>
      <c r="J52" s="310">
        <v>9574</v>
      </c>
      <c r="K52" s="310">
        <v>9812</v>
      </c>
      <c r="L52" s="310">
        <v>9918</v>
      </c>
      <c r="M52" s="311">
        <v>9630</v>
      </c>
    </row>
    <row r="53" spans="2:13" ht="27.75" customHeight="1" thickBot="1" x14ac:dyDescent="0.25">
      <c r="B53" s="1206" t="s">
        <v>504</v>
      </c>
      <c r="C53" s="1207"/>
      <c r="D53" s="315"/>
      <c r="E53" s="1208" t="s">
        <v>533</v>
      </c>
      <c r="F53" s="1208"/>
      <c r="G53" s="1208"/>
      <c r="H53" s="1209"/>
      <c r="I53" s="316">
        <v>2438</v>
      </c>
      <c r="J53" s="317">
        <v>2546</v>
      </c>
      <c r="K53" s="317">
        <v>2811</v>
      </c>
      <c r="L53" s="317">
        <v>3309</v>
      </c>
      <c r="M53" s="318">
        <v>2805</v>
      </c>
    </row>
    <row r="54" spans="2:13" ht="27.75" customHeight="1" x14ac:dyDescent="0.2">
      <c r="B54" s="319" t="s">
        <v>534</v>
      </c>
      <c r="C54" s="320"/>
      <c r="D54" s="320"/>
      <c r="E54" s="321"/>
      <c r="F54" s="321"/>
      <c r="G54" s="321"/>
      <c r="H54" s="321"/>
      <c r="I54" s="322"/>
      <c r="J54" s="322"/>
      <c r="K54" s="322"/>
      <c r="L54" s="322"/>
      <c r="M54" s="32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pijnBAoYNv9cX4846LXbq5pJu+nL6h8cPrO0PjcCLSaJt3jQZfxpyl7MTO5rIvaTlkcmNdLGO3LZaf2TMIYMw==" saltValue="8VB5W3/vJ9wuvH2pHaRK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19921875" style="203" customWidth="1"/>
    <col min="2" max="2" width="16.3984375" style="203" customWidth="1"/>
    <col min="3" max="5" width="26.19921875" style="203" customWidth="1"/>
    <col min="6" max="8" width="24.19921875" style="203" customWidth="1"/>
    <col min="9" max="14" width="26" style="203" customWidth="1"/>
    <col min="15" max="15" width="6.09765625" style="203" customWidth="1"/>
    <col min="16" max="16" width="9" style="203" hidden="1" customWidth="1"/>
    <col min="17" max="20" width="0" style="203" hidden="1" customWidth="1"/>
    <col min="21" max="21" width="9" style="203" hidden="1" customWidth="1"/>
    <col min="22" max="22" width="0" style="203" hidden="1" customWidth="1"/>
    <col min="23" max="23" width="9" style="203" hidden="1" customWidth="1"/>
    <col min="24" max="16384" width="0" style="20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4"/>
      <c r="C53" s="204"/>
      <c r="D53" s="204"/>
      <c r="E53" s="204"/>
      <c r="F53" s="204"/>
      <c r="G53" s="204"/>
      <c r="H53" s="323" t="s">
        <v>535</v>
      </c>
    </row>
    <row r="54" spans="2:8" ht="29.25" customHeight="1" thickBot="1" x14ac:dyDescent="0.3">
      <c r="B54" s="324" t="s">
        <v>7</v>
      </c>
      <c r="C54" s="325"/>
      <c r="D54" s="325"/>
      <c r="E54" s="326" t="s">
        <v>468</v>
      </c>
      <c r="F54" s="327" t="s">
        <v>471</v>
      </c>
      <c r="G54" s="327" t="s">
        <v>472</v>
      </c>
      <c r="H54" s="328" t="s">
        <v>473</v>
      </c>
    </row>
    <row r="55" spans="2:8" ht="52.5" customHeight="1" x14ac:dyDescent="0.2">
      <c r="B55" s="329"/>
      <c r="C55" s="1225" t="s">
        <v>99</v>
      </c>
      <c r="D55" s="1225"/>
      <c r="E55" s="1226"/>
      <c r="F55" s="330">
        <v>1715</v>
      </c>
      <c r="G55" s="330">
        <v>1638</v>
      </c>
      <c r="H55" s="331">
        <v>2162</v>
      </c>
    </row>
    <row r="56" spans="2:8" ht="52.5" customHeight="1" x14ac:dyDescent="0.2">
      <c r="B56" s="332"/>
      <c r="C56" s="1227" t="s">
        <v>536</v>
      </c>
      <c r="D56" s="1227"/>
      <c r="E56" s="1228"/>
      <c r="F56" s="333">
        <v>92</v>
      </c>
      <c r="G56" s="333">
        <v>92</v>
      </c>
      <c r="H56" s="334">
        <v>92</v>
      </c>
    </row>
    <row r="57" spans="2:8" ht="53.25" customHeight="1" x14ac:dyDescent="0.2">
      <c r="B57" s="332"/>
      <c r="C57" s="1229" t="s">
        <v>104</v>
      </c>
      <c r="D57" s="1229"/>
      <c r="E57" s="1230"/>
      <c r="F57" s="335">
        <v>374</v>
      </c>
      <c r="G57" s="335">
        <v>315</v>
      </c>
      <c r="H57" s="336">
        <v>315</v>
      </c>
    </row>
    <row r="58" spans="2:8" ht="45.75" customHeight="1" x14ac:dyDescent="0.2">
      <c r="B58" s="337"/>
      <c r="C58" s="1217" t="s">
        <v>538</v>
      </c>
      <c r="D58" s="1218"/>
      <c r="E58" s="1219"/>
      <c r="F58" s="338">
        <v>120</v>
      </c>
      <c r="G58" s="338">
        <v>120</v>
      </c>
      <c r="H58" s="339">
        <v>120</v>
      </c>
    </row>
    <row r="59" spans="2:8" ht="45.75" customHeight="1" x14ac:dyDescent="0.2">
      <c r="B59" s="337"/>
      <c r="C59" s="1217" t="s">
        <v>539</v>
      </c>
      <c r="D59" s="1218"/>
      <c r="E59" s="1219"/>
      <c r="F59" s="338">
        <v>104</v>
      </c>
      <c r="G59" s="338">
        <v>83</v>
      </c>
      <c r="H59" s="339">
        <v>63</v>
      </c>
    </row>
    <row r="60" spans="2:8" ht="45.75" customHeight="1" x14ac:dyDescent="0.2">
      <c r="B60" s="337"/>
      <c r="C60" s="1217" t="s">
        <v>540</v>
      </c>
      <c r="D60" s="1218"/>
      <c r="E60" s="1219"/>
      <c r="F60" s="338">
        <v>52</v>
      </c>
      <c r="G60" s="338">
        <v>52</v>
      </c>
      <c r="H60" s="339">
        <v>52</v>
      </c>
    </row>
    <row r="61" spans="2:8" ht="45.75" customHeight="1" x14ac:dyDescent="0.2">
      <c r="B61" s="337"/>
      <c r="C61" s="1217" t="s">
        <v>541</v>
      </c>
      <c r="D61" s="1218"/>
      <c r="E61" s="1219"/>
      <c r="F61" s="338">
        <v>57</v>
      </c>
      <c r="G61" s="338">
        <v>37</v>
      </c>
      <c r="H61" s="339">
        <v>37</v>
      </c>
    </row>
    <row r="62" spans="2:8" ht="45.75" customHeight="1" thickBot="1" x14ac:dyDescent="0.25">
      <c r="B62" s="340"/>
      <c r="C62" s="1220" t="s">
        <v>542</v>
      </c>
      <c r="D62" s="1221"/>
      <c r="E62" s="1222"/>
      <c r="F62" s="341" t="s">
        <v>543</v>
      </c>
      <c r="G62" s="341">
        <v>3</v>
      </c>
      <c r="H62" s="342">
        <v>17</v>
      </c>
    </row>
    <row r="63" spans="2:8" ht="52.5" customHeight="1" thickBot="1" x14ac:dyDescent="0.25">
      <c r="B63" s="343"/>
      <c r="C63" s="1223" t="s">
        <v>537</v>
      </c>
      <c r="D63" s="1223"/>
      <c r="E63" s="1224"/>
      <c r="F63" s="344">
        <v>2181</v>
      </c>
      <c r="G63" s="344">
        <v>2045</v>
      </c>
      <c r="H63" s="345">
        <v>2569</v>
      </c>
    </row>
    <row r="64" spans="2:8" ht="15" customHeight="1" x14ac:dyDescent="0.2"/>
  </sheetData>
  <sheetProtection algorithmName="SHA-512" hashValue="LkICet+QxElBjZxq76n9ciAcRwbrUUfSu4Y7fhxztHrojQlsHmS19RxU0ZlMXPGc0RGkoqgN+kE3VDE+ocuLng==" saltValue="KsHLX93ZZjmctSKPEd16y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59765625" style="41" customWidth="1"/>
    <col min="96" max="133" width="1.59765625" style="58" customWidth="1"/>
    <col min="134" max="143" width="1.59765625" style="41" customWidth="1"/>
    <col min="144" max="16384" width="0" style="41" hidden="1"/>
  </cols>
  <sheetData>
    <row r="1" spans="2:143" ht="22.5" customHeight="1" thickBot="1" x14ac:dyDescent="0.25">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719" t="s">
        <v>126</v>
      </c>
      <c r="DI1" s="720"/>
      <c r="DJ1" s="720"/>
      <c r="DK1" s="720"/>
      <c r="DL1" s="720"/>
      <c r="DM1" s="720"/>
      <c r="DN1" s="721"/>
      <c r="DO1" s="41"/>
      <c r="DP1" s="719" t="s">
        <v>127</v>
      </c>
      <c r="DQ1" s="720"/>
      <c r="DR1" s="720"/>
      <c r="DS1" s="720"/>
      <c r="DT1" s="720"/>
      <c r="DU1" s="720"/>
      <c r="DV1" s="720"/>
      <c r="DW1" s="720"/>
      <c r="DX1" s="720"/>
      <c r="DY1" s="720"/>
      <c r="DZ1" s="720"/>
      <c r="EA1" s="720"/>
      <c r="EB1" s="720"/>
      <c r="EC1" s="721"/>
      <c r="ED1" s="39"/>
      <c r="EE1" s="39"/>
      <c r="EF1" s="39"/>
      <c r="EG1" s="39"/>
      <c r="EH1" s="39"/>
      <c r="EI1" s="39"/>
      <c r="EJ1" s="39"/>
      <c r="EK1" s="39"/>
      <c r="EL1" s="39"/>
      <c r="EM1" s="39"/>
    </row>
    <row r="2" spans="2:143" ht="22.5" customHeight="1" x14ac:dyDescent="0.2">
      <c r="B2" s="42" t="s">
        <v>128</v>
      </c>
      <c r="R2" s="43"/>
      <c r="S2" s="43"/>
      <c r="T2" s="43"/>
      <c r="U2" s="43"/>
      <c r="V2" s="43"/>
      <c r="W2" s="43"/>
      <c r="X2" s="43"/>
      <c r="Y2" s="43"/>
      <c r="Z2" s="43"/>
      <c r="AA2" s="43"/>
      <c r="AB2" s="43"/>
      <c r="AC2" s="43"/>
      <c r="AE2" s="44"/>
      <c r="AF2" s="44"/>
      <c r="AG2" s="44"/>
      <c r="AH2" s="44"/>
      <c r="AI2" s="44"/>
      <c r="AJ2" s="43"/>
      <c r="AK2" s="43"/>
      <c r="AL2" s="43"/>
      <c r="AM2" s="43"/>
      <c r="AN2" s="43"/>
      <c r="AO2" s="43"/>
      <c r="AP2" s="43"/>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row>
    <row r="3" spans="2:143" ht="11.25" customHeight="1" x14ac:dyDescent="0.2">
      <c r="B3" s="661" t="s">
        <v>129</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130</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704" t="s">
        <v>131</v>
      </c>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c r="DM3" s="705"/>
      <c r="DN3" s="705"/>
      <c r="DO3" s="705"/>
      <c r="DP3" s="705"/>
      <c r="DQ3" s="705"/>
      <c r="DR3" s="705"/>
      <c r="DS3" s="705"/>
      <c r="DT3" s="705"/>
      <c r="DU3" s="705"/>
      <c r="DV3" s="705"/>
      <c r="DW3" s="705"/>
      <c r="DX3" s="705"/>
      <c r="DY3" s="705"/>
      <c r="DZ3" s="705"/>
      <c r="EA3" s="705"/>
      <c r="EB3" s="705"/>
      <c r="EC3" s="706"/>
    </row>
    <row r="4" spans="2:143" ht="11.25" customHeight="1" x14ac:dyDescent="0.2">
      <c r="B4" s="661" t="s">
        <v>7</v>
      </c>
      <c r="C4" s="662"/>
      <c r="D4" s="662"/>
      <c r="E4" s="662"/>
      <c r="F4" s="662"/>
      <c r="G4" s="662"/>
      <c r="H4" s="662"/>
      <c r="I4" s="662"/>
      <c r="J4" s="662"/>
      <c r="K4" s="662"/>
      <c r="L4" s="662"/>
      <c r="M4" s="662"/>
      <c r="N4" s="662"/>
      <c r="O4" s="662"/>
      <c r="P4" s="662"/>
      <c r="Q4" s="663"/>
      <c r="R4" s="661" t="s">
        <v>132</v>
      </c>
      <c r="S4" s="662"/>
      <c r="T4" s="662"/>
      <c r="U4" s="662"/>
      <c r="V4" s="662"/>
      <c r="W4" s="662"/>
      <c r="X4" s="662"/>
      <c r="Y4" s="663"/>
      <c r="Z4" s="661" t="s">
        <v>133</v>
      </c>
      <c r="AA4" s="662"/>
      <c r="AB4" s="662"/>
      <c r="AC4" s="663"/>
      <c r="AD4" s="661" t="s">
        <v>134</v>
      </c>
      <c r="AE4" s="662"/>
      <c r="AF4" s="662"/>
      <c r="AG4" s="662"/>
      <c r="AH4" s="662"/>
      <c r="AI4" s="662"/>
      <c r="AJ4" s="662"/>
      <c r="AK4" s="663"/>
      <c r="AL4" s="661" t="s">
        <v>133</v>
      </c>
      <c r="AM4" s="662"/>
      <c r="AN4" s="662"/>
      <c r="AO4" s="663"/>
      <c r="AP4" s="722" t="s">
        <v>135</v>
      </c>
      <c r="AQ4" s="722"/>
      <c r="AR4" s="722"/>
      <c r="AS4" s="722"/>
      <c r="AT4" s="722"/>
      <c r="AU4" s="722"/>
      <c r="AV4" s="722"/>
      <c r="AW4" s="722"/>
      <c r="AX4" s="722"/>
      <c r="AY4" s="722"/>
      <c r="AZ4" s="722"/>
      <c r="BA4" s="722"/>
      <c r="BB4" s="722"/>
      <c r="BC4" s="722"/>
      <c r="BD4" s="722"/>
      <c r="BE4" s="722"/>
      <c r="BF4" s="722"/>
      <c r="BG4" s="722" t="s">
        <v>136</v>
      </c>
      <c r="BH4" s="722"/>
      <c r="BI4" s="722"/>
      <c r="BJ4" s="722"/>
      <c r="BK4" s="722"/>
      <c r="BL4" s="722"/>
      <c r="BM4" s="722"/>
      <c r="BN4" s="722"/>
      <c r="BO4" s="722" t="s">
        <v>133</v>
      </c>
      <c r="BP4" s="722"/>
      <c r="BQ4" s="722"/>
      <c r="BR4" s="722"/>
      <c r="BS4" s="722" t="s">
        <v>137</v>
      </c>
      <c r="BT4" s="722"/>
      <c r="BU4" s="722"/>
      <c r="BV4" s="722"/>
      <c r="BW4" s="722"/>
      <c r="BX4" s="722"/>
      <c r="BY4" s="722"/>
      <c r="BZ4" s="722"/>
      <c r="CA4" s="722"/>
      <c r="CB4" s="722"/>
      <c r="CD4" s="704" t="s">
        <v>138</v>
      </c>
      <c r="CE4" s="705"/>
      <c r="CF4" s="705"/>
      <c r="CG4" s="705"/>
      <c r="CH4" s="705"/>
      <c r="CI4" s="705"/>
      <c r="CJ4" s="705"/>
      <c r="CK4" s="705"/>
      <c r="CL4" s="705"/>
      <c r="CM4" s="705"/>
      <c r="CN4" s="705"/>
      <c r="CO4" s="705"/>
      <c r="CP4" s="705"/>
      <c r="CQ4" s="705"/>
      <c r="CR4" s="705"/>
      <c r="CS4" s="705"/>
      <c r="CT4" s="705"/>
      <c r="CU4" s="705"/>
      <c r="CV4" s="705"/>
      <c r="CW4" s="705"/>
      <c r="CX4" s="705"/>
      <c r="CY4" s="705"/>
      <c r="CZ4" s="705"/>
      <c r="DA4" s="705"/>
      <c r="DB4" s="705"/>
      <c r="DC4" s="705"/>
      <c r="DD4" s="705"/>
      <c r="DE4" s="705"/>
      <c r="DF4" s="705"/>
      <c r="DG4" s="705"/>
      <c r="DH4" s="705"/>
      <c r="DI4" s="705"/>
      <c r="DJ4" s="705"/>
      <c r="DK4" s="705"/>
      <c r="DL4" s="705"/>
      <c r="DM4" s="705"/>
      <c r="DN4" s="705"/>
      <c r="DO4" s="705"/>
      <c r="DP4" s="705"/>
      <c r="DQ4" s="705"/>
      <c r="DR4" s="705"/>
      <c r="DS4" s="705"/>
      <c r="DT4" s="705"/>
      <c r="DU4" s="705"/>
      <c r="DV4" s="705"/>
      <c r="DW4" s="705"/>
      <c r="DX4" s="705"/>
      <c r="DY4" s="705"/>
      <c r="DZ4" s="705"/>
      <c r="EA4" s="705"/>
      <c r="EB4" s="705"/>
      <c r="EC4" s="706"/>
    </row>
    <row r="5" spans="2:143" s="45" customFormat="1" ht="11.25" customHeight="1" x14ac:dyDescent="0.2">
      <c r="B5" s="666" t="s">
        <v>139</v>
      </c>
      <c r="C5" s="667"/>
      <c r="D5" s="667"/>
      <c r="E5" s="667"/>
      <c r="F5" s="667"/>
      <c r="G5" s="667"/>
      <c r="H5" s="667"/>
      <c r="I5" s="667"/>
      <c r="J5" s="667"/>
      <c r="K5" s="667"/>
      <c r="L5" s="667"/>
      <c r="M5" s="667"/>
      <c r="N5" s="667"/>
      <c r="O5" s="667"/>
      <c r="P5" s="667"/>
      <c r="Q5" s="668"/>
      <c r="R5" s="655">
        <v>2132084</v>
      </c>
      <c r="S5" s="656"/>
      <c r="T5" s="656"/>
      <c r="U5" s="656"/>
      <c r="V5" s="656"/>
      <c r="W5" s="656"/>
      <c r="X5" s="656"/>
      <c r="Y5" s="699"/>
      <c r="Z5" s="717">
        <v>17.100000000000001</v>
      </c>
      <c r="AA5" s="717"/>
      <c r="AB5" s="717"/>
      <c r="AC5" s="717"/>
      <c r="AD5" s="718">
        <v>2132084</v>
      </c>
      <c r="AE5" s="718"/>
      <c r="AF5" s="718"/>
      <c r="AG5" s="718"/>
      <c r="AH5" s="718"/>
      <c r="AI5" s="718"/>
      <c r="AJ5" s="718"/>
      <c r="AK5" s="718"/>
      <c r="AL5" s="700">
        <v>34.299999999999997</v>
      </c>
      <c r="AM5" s="671"/>
      <c r="AN5" s="671"/>
      <c r="AO5" s="701"/>
      <c r="AP5" s="666" t="s">
        <v>140</v>
      </c>
      <c r="AQ5" s="667"/>
      <c r="AR5" s="667"/>
      <c r="AS5" s="667"/>
      <c r="AT5" s="667"/>
      <c r="AU5" s="667"/>
      <c r="AV5" s="667"/>
      <c r="AW5" s="667"/>
      <c r="AX5" s="667"/>
      <c r="AY5" s="667"/>
      <c r="AZ5" s="667"/>
      <c r="BA5" s="667"/>
      <c r="BB5" s="667"/>
      <c r="BC5" s="667"/>
      <c r="BD5" s="667"/>
      <c r="BE5" s="667"/>
      <c r="BF5" s="668"/>
      <c r="BG5" s="600">
        <v>2098537</v>
      </c>
      <c r="BH5" s="601"/>
      <c r="BI5" s="601"/>
      <c r="BJ5" s="601"/>
      <c r="BK5" s="601"/>
      <c r="BL5" s="601"/>
      <c r="BM5" s="601"/>
      <c r="BN5" s="602"/>
      <c r="BO5" s="633">
        <v>98.4</v>
      </c>
      <c r="BP5" s="633"/>
      <c r="BQ5" s="633"/>
      <c r="BR5" s="633"/>
      <c r="BS5" s="634" t="s">
        <v>47</v>
      </c>
      <c r="BT5" s="634"/>
      <c r="BU5" s="634"/>
      <c r="BV5" s="634"/>
      <c r="BW5" s="634"/>
      <c r="BX5" s="634"/>
      <c r="BY5" s="634"/>
      <c r="BZ5" s="634"/>
      <c r="CA5" s="634"/>
      <c r="CB5" s="697"/>
      <c r="CD5" s="704" t="s">
        <v>135</v>
      </c>
      <c r="CE5" s="705"/>
      <c r="CF5" s="705"/>
      <c r="CG5" s="705"/>
      <c r="CH5" s="705"/>
      <c r="CI5" s="705"/>
      <c r="CJ5" s="705"/>
      <c r="CK5" s="705"/>
      <c r="CL5" s="705"/>
      <c r="CM5" s="705"/>
      <c r="CN5" s="705"/>
      <c r="CO5" s="705"/>
      <c r="CP5" s="705"/>
      <c r="CQ5" s="706"/>
      <c r="CR5" s="704" t="s">
        <v>141</v>
      </c>
      <c r="CS5" s="705"/>
      <c r="CT5" s="705"/>
      <c r="CU5" s="705"/>
      <c r="CV5" s="705"/>
      <c r="CW5" s="705"/>
      <c r="CX5" s="705"/>
      <c r="CY5" s="706"/>
      <c r="CZ5" s="704" t="s">
        <v>133</v>
      </c>
      <c r="DA5" s="705"/>
      <c r="DB5" s="705"/>
      <c r="DC5" s="706"/>
      <c r="DD5" s="704" t="s">
        <v>142</v>
      </c>
      <c r="DE5" s="705"/>
      <c r="DF5" s="705"/>
      <c r="DG5" s="705"/>
      <c r="DH5" s="705"/>
      <c r="DI5" s="705"/>
      <c r="DJ5" s="705"/>
      <c r="DK5" s="705"/>
      <c r="DL5" s="705"/>
      <c r="DM5" s="705"/>
      <c r="DN5" s="705"/>
      <c r="DO5" s="705"/>
      <c r="DP5" s="706"/>
      <c r="DQ5" s="704" t="s">
        <v>143</v>
      </c>
      <c r="DR5" s="705"/>
      <c r="DS5" s="705"/>
      <c r="DT5" s="705"/>
      <c r="DU5" s="705"/>
      <c r="DV5" s="705"/>
      <c r="DW5" s="705"/>
      <c r="DX5" s="705"/>
      <c r="DY5" s="705"/>
      <c r="DZ5" s="705"/>
      <c r="EA5" s="705"/>
      <c r="EB5" s="705"/>
      <c r="EC5" s="706"/>
    </row>
    <row r="6" spans="2:143" ht="11.25" customHeight="1" x14ac:dyDescent="0.2">
      <c r="B6" s="597" t="s">
        <v>144</v>
      </c>
      <c r="C6" s="598"/>
      <c r="D6" s="598"/>
      <c r="E6" s="598"/>
      <c r="F6" s="598"/>
      <c r="G6" s="598"/>
      <c r="H6" s="598"/>
      <c r="I6" s="598"/>
      <c r="J6" s="598"/>
      <c r="K6" s="598"/>
      <c r="L6" s="598"/>
      <c r="M6" s="598"/>
      <c r="N6" s="598"/>
      <c r="O6" s="598"/>
      <c r="P6" s="598"/>
      <c r="Q6" s="599"/>
      <c r="R6" s="600">
        <v>232363</v>
      </c>
      <c r="S6" s="601"/>
      <c r="T6" s="601"/>
      <c r="U6" s="601"/>
      <c r="V6" s="601"/>
      <c r="W6" s="601"/>
      <c r="X6" s="601"/>
      <c r="Y6" s="602"/>
      <c r="Z6" s="633">
        <v>1.9</v>
      </c>
      <c r="AA6" s="633"/>
      <c r="AB6" s="633"/>
      <c r="AC6" s="633"/>
      <c r="AD6" s="634">
        <v>232363</v>
      </c>
      <c r="AE6" s="634"/>
      <c r="AF6" s="634"/>
      <c r="AG6" s="634"/>
      <c r="AH6" s="634"/>
      <c r="AI6" s="634"/>
      <c r="AJ6" s="634"/>
      <c r="AK6" s="634"/>
      <c r="AL6" s="603">
        <v>3.7</v>
      </c>
      <c r="AM6" s="604"/>
      <c r="AN6" s="604"/>
      <c r="AO6" s="635"/>
      <c r="AP6" s="597" t="s">
        <v>145</v>
      </c>
      <c r="AQ6" s="598"/>
      <c r="AR6" s="598"/>
      <c r="AS6" s="598"/>
      <c r="AT6" s="598"/>
      <c r="AU6" s="598"/>
      <c r="AV6" s="598"/>
      <c r="AW6" s="598"/>
      <c r="AX6" s="598"/>
      <c r="AY6" s="598"/>
      <c r="AZ6" s="598"/>
      <c r="BA6" s="598"/>
      <c r="BB6" s="598"/>
      <c r="BC6" s="598"/>
      <c r="BD6" s="598"/>
      <c r="BE6" s="598"/>
      <c r="BF6" s="599"/>
      <c r="BG6" s="600">
        <v>2098537</v>
      </c>
      <c r="BH6" s="601"/>
      <c r="BI6" s="601"/>
      <c r="BJ6" s="601"/>
      <c r="BK6" s="601"/>
      <c r="BL6" s="601"/>
      <c r="BM6" s="601"/>
      <c r="BN6" s="602"/>
      <c r="BO6" s="633">
        <v>98.4</v>
      </c>
      <c r="BP6" s="633"/>
      <c r="BQ6" s="633"/>
      <c r="BR6" s="633"/>
      <c r="BS6" s="634" t="s">
        <v>47</v>
      </c>
      <c r="BT6" s="634"/>
      <c r="BU6" s="634"/>
      <c r="BV6" s="634"/>
      <c r="BW6" s="634"/>
      <c r="BX6" s="634"/>
      <c r="BY6" s="634"/>
      <c r="BZ6" s="634"/>
      <c r="CA6" s="634"/>
      <c r="CB6" s="697"/>
      <c r="CD6" s="658" t="s">
        <v>146</v>
      </c>
      <c r="CE6" s="659"/>
      <c r="CF6" s="659"/>
      <c r="CG6" s="659"/>
      <c r="CH6" s="659"/>
      <c r="CI6" s="659"/>
      <c r="CJ6" s="659"/>
      <c r="CK6" s="659"/>
      <c r="CL6" s="659"/>
      <c r="CM6" s="659"/>
      <c r="CN6" s="659"/>
      <c r="CO6" s="659"/>
      <c r="CP6" s="659"/>
      <c r="CQ6" s="660"/>
      <c r="CR6" s="600">
        <v>102928</v>
      </c>
      <c r="CS6" s="601"/>
      <c r="CT6" s="601"/>
      <c r="CU6" s="601"/>
      <c r="CV6" s="601"/>
      <c r="CW6" s="601"/>
      <c r="CX6" s="601"/>
      <c r="CY6" s="602"/>
      <c r="CZ6" s="700">
        <v>0.8</v>
      </c>
      <c r="DA6" s="671"/>
      <c r="DB6" s="671"/>
      <c r="DC6" s="703"/>
      <c r="DD6" s="606" t="s">
        <v>47</v>
      </c>
      <c r="DE6" s="601"/>
      <c r="DF6" s="601"/>
      <c r="DG6" s="601"/>
      <c r="DH6" s="601"/>
      <c r="DI6" s="601"/>
      <c r="DJ6" s="601"/>
      <c r="DK6" s="601"/>
      <c r="DL6" s="601"/>
      <c r="DM6" s="601"/>
      <c r="DN6" s="601"/>
      <c r="DO6" s="601"/>
      <c r="DP6" s="602"/>
      <c r="DQ6" s="606">
        <v>102928</v>
      </c>
      <c r="DR6" s="601"/>
      <c r="DS6" s="601"/>
      <c r="DT6" s="601"/>
      <c r="DU6" s="601"/>
      <c r="DV6" s="601"/>
      <c r="DW6" s="601"/>
      <c r="DX6" s="601"/>
      <c r="DY6" s="601"/>
      <c r="DZ6" s="601"/>
      <c r="EA6" s="601"/>
      <c r="EB6" s="601"/>
      <c r="EC6" s="647"/>
    </row>
    <row r="7" spans="2:143" ht="11.25" customHeight="1" x14ac:dyDescent="0.2">
      <c r="B7" s="597" t="s">
        <v>147</v>
      </c>
      <c r="C7" s="598"/>
      <c r="D7" s="598"/>
      <c r="E7" s="598"/>
      <c r="F7" s="598"/>
      <c r="G7" s="598"/>
      <c r="H7" s="598"/>
      <c r="I7" s="598"/>
      <c r="J7" s="598"/>
      <c r="K7" s="598"/>
      <c r="L7" s="598"/>
      <c r="M7" s="598"/>
      <c r="N7" s="598"/>
      <c r="O7" s="598"/>
      <c r="P7" s="598"/>
      <c r="Q7" s="599"/>
      <c r="R7" s="600">
        <v>1039</v>
      </c>
      <c r="S7" s="601"/>
      <c r="T7" s="601"/>
      <c r="U7" s="601"/>
      <c r="V7" s="601"/>
      <c r="W7" s="601"/>
      <c r="X7" s="601"/>
      <c r="Y7" s="602"/>
      <c r="Z7" s="633">
        <v>0</v>
      </c>
      <c r="AA7" s="633"/>
      <c r="AB7" s="633"/>
      <c r="AC7" s="633"/>
      <c r="AD7" s="634">
        <v>1039</v>
      </c>
      <c r="AE7" s="634"/>
      <c r="AF7" s="634"/>
      <c r="AG7" s="634"/>
      <c r="AH7" s="634"/>
      <c r="AI7" s="634"/>
      <c r="AJ7" s="634"/>
      <c r="AK7" s="634"/>
      <c r="AL7" s="603">
        <v>0</v>
      </c>
      <c r="AM7" s="604"/>
      <c r="AN7" s="604"/>
      <c r="AO7" s="635"/>
      <c r="AP7" s="597" t="s">
        <v>148</v>
      </c>
      <c r="AQ7" s="598"/>
      <c r="AR7" s="598"/>
      <c r="AS7" s="598"/>
      <c r="AT7" s="598"/>
      <c r="AU7" s="598"/>
      <c r="AV7" s="598"/>
      <c r="AW7" s="598"/>
      <c r="AX7" s="598"/>
      <c r="AY7" s="598"/>
      <c r="AZ7" s="598"/>
      <c r="BA7" s="598"/>
      <c r="BB7" s="598"/>
      <c r="BC7" s="598"/>
      <c r="BD7" s="598"/>
      <c r="BE7" s="598"/>
      <c r="BF7" s="599"/>
      <c r="BG7" s="600">
        <v>666589</v>
      </c>
      <c r="BH7" s="601"/>
      <c r="BI7" s="601"/>
      <c r="BJ7" s="601"/>
      <c r="BK7" s="601"/>
      <c r="BL7" s="601"/>
      <c r="BM7" s="601"/>
      <c r="BN7" s="602"/>
      <c r="BO7" s="633">
        <v>31.3</v>
      </c>
      <c r="BP7" s="633"/>
      <c r="BQ7" s="633"/>
      <c r="BR7" s="633"/>
      <c r="BS7" s="634" t="s">
        <v>47</v>
      </c>
      <c r="BT7" s="634"/>
      <c r="BU7" s="634"/>
      <c r="BV7" s="634"/>
      <c r="BW7" s="634"/>
      <c r="BX7" s="634"/>
      <c r="BY7" s="634"/>
      <c r="BZ7" s="634"/>
      <c r="CA7" s="634"/>
      <c r="CB7" s="697"/>
      <c r="CD7" s="639" t="s">
        <v>149</v>
      </c>
      <c r="CE7" s="640"/>
      <c r="CF7" s="640"/>
      <c r="CG7" s="640"/>
      <c r="CH7" s="640"/>
      <c r="CI7" s="640"/>
      <c r="CJ7" s="640"/>
      <c r="CK7" s="640"/>
      <c r="CL7" s="640"/>
      <c r="CM7" s="640"/>
      <c r="CN7" s="640"/>
      <c r="CO7" s="640"/>
      <c r="CP7" s="640"/>
      <c r="CQ7" s="641"/>
      <c r="CR7" s="600">
        <v>3788327</v>
      </c>
      <c r="CS7" s="601"/>
      <c r="CT7" s="601"/>
      <c r="CU7" s="601"/>
      <c r="CV7" s="601"/>
      <c r="CW7" s="601"/>
      <c r="CX7" s="601"/>
      <c r="CY7" s="602"/>
      <c r="CZ7" s="633">
        <v>30.8</v>
      </c>
      <c r="DA7" s="633"/>
      <c r="DB7" s="633"/>
      <c r="DC7" s="633"/>
      <c r="DD7" s="606">
        <v>24513</v>
      </c>
      <c r="DE7" s="601"/>
      <c r="DF7" s="601"/>
      <c r="DG7" s="601"/>
      <c r="DH7" s="601"/>
      <c r="DI7" s="601"/>
      <c r="DJ7" s="601"/>
      <c r="DK7" s="601"/>
      <c r="DL7" s="601"/>
      <c r="DM7" s="601"/>
      <c r="DN7" s="601"/>
      <c r="DO7" s="601"/>
      <c r="DP7" s="602"/>
      <c r="DQ7" s="606">
        <v>1676336</v>
      </c>
      <c r="DR7" s="601"/>
      <c r="DS7" s="601"/>
      <c r="DT7" s="601"/>
      <c r="DU7" s="601"/>
      <c r="DV7" s="601"/>
      <c r="DW7" s="601"/>
      <c r="DX7" s="601"/>
      <c r="DY7" s="601"/>
      <c r="DZ7" s="601"/>
      <c r="EA7" s="601"/>
      <c r="EB7" s="601"/>
      <c r="EC7" s="647"/>
    </row>
    <row r="8" spans="2:143" ht="11.25" customHeight="1" x14ac:dyDescent="0.2">
      <c r="B8" s="597" t="s">
        <v>150</v>
      </c>
      <c r="C8" s="598"/>
      <c r="D8" s="598"/>
      <c r="E8" s="598"/>
      <c r="F8" s="598"/>
      <c r="G8" s="598"/>
      <c r="H8" s="598"/>
      <c r="I8" s="598"/>
      <c r="J8" s="598"/>
      <c r="K8" s="598"/>
      <c r="L8" s="598"/>
      <c r="M8" s="598"/>
      <c r="N8" s="598"/>
      <c r="O8" s="598"/>
      <c r="P8" s="598"/>
      <c r="Q8" s="599"/>
      <c r="R8" s="600">
        <v>2828</v>
      </c>
      <c r="S8" s="601"/>
      <c r="T8" s="601"/>
      <c r="U8" s="601"/>
      <c r="V8" s="601"/>
      <c r="W8" s="601"/>
      <c r="X8" s="601"/>
      <c r="Y8" s="602"/>
      <c r="Z8" s="633">
        <v>0</v>
      </c>
      <c r="AA8" s="633"/>
      <c r="AB8" s="633"/>
      <c r="AC8" s="633"/>
      <c r="AD8" s="634">
        <v>2828</v>
      </c>
      <c r="AE8" s="634"/>
      <c r="AF8" s="634"/>
      <c r="AG8" s="634"/>
      <c r="AH8" s="634"/>
      <c r="AI8" s="634"/>
      <c r="AJ8" s="634"/>
      <c r="AK8" s="634"/>
      <c r="AL8" s="603">
        <v>0</v>
      </c>
      <c r="AM8" s="604"/>
      <c r="AN8" s="604"/>
      <c r="AO8" s="635"/>
      <c r="AP8" s="597" t="s">
        <v>151</v>
      </c>
      <c r="AQ8" s="598"/>
      <c r="AR8" s="598"/>
      <c r="AS8" s="598"/>
      <c r="AT8" s="598"/>
      <c r="AU8" s="598"/>
      <c r="AV8" s="598"/>
      <c r="AW8" s="598"/>
      <c r="AX8" s="598"/>
      <c r="AY8" s="598"/>
      <c r="AZ8" s="598"/>
      <c r="BA8" s="598"/>
      <c r="BB8" s="598"/>
      <c r="BC8" s="598"/>
      <c r="BD8" s="598"/>
      <c r="BE8" s="598"/>
      <c r="BF8" s="599"/>
      <c r="BG8" s="600">
        <v>29160</v>
      </c>
      <c r="BH8" s="601"/>
      <c r="BI8" s="601"/>
      <c r="BJ8" s="601"/>
      <c r="BK8" s="601"/>
      <c r="BL8" s="601"/>
      <c r="BM8" s="601"/>
      <c r="BN8" s="602"/>
      <c r="BO8" s="633">
        <v>1.4</v>
      </c>
      <c r="BP8" s="633"/>
      <c r="BQ8" s="633"/>
      <c r="BR8" s="633"/>
      <c r="BS8" s="606" t="s">
        <v>47</v>
      </c>
      <c r="BT8" s="601"/>
      <c r="BU8" s="601"/>
      <c r="BV8" s="601"/>
      <c r="BW8" s="601"/>
      <c r="BX8" s="601"/>
      <c r="BY8" s="601"/>
      <c r="BZ8" s="601"/>
      <c r="CA8" s="601"/>
      <c r="CB8" s="647"/>
      <c r="CD8" s="639" t="s">
        <v>152</v>
      </c>
      <c r="CE8" s="640"/>
      <c r="CF8" s="640"/>
      <c r="CG8" s="640"/>
      <c r="CH8" s="640"/>
      <c r="CI8" s="640"/>
      <c r="CJ8" s="640"/>
      <c r="CK8" s="640"/>
      <c r="CL8" s="640"/>
      <c r="CM8" s="640"/>
      <c r="CN8" s="640"/>
      <c r="CO8" s="640"/>
      <c r="CP8" s="640"/>
      <c r="CQ8" s="641"/>
      <c r="CR8" s="600">
        <v>2423558</v>
      </c>
      <c r="CS8" s="601"/>
      <c r="CT8" s="601"/>
      <c r="CU8" s="601"/>
      <c r="CV8" s="601"/>
      <c r="CW8" s="601"/>
      <c r="CX8" s="601"/>
      <c r="CY8" s="602"/>
      <c r="CZ8" s="633">
        <v>19.7</v>
      </c>
      <c r="DA8" s="633"/>
      <c r="DB8" s="633"/>
      <c r="DC8" s="633"/>
      <c r="DD8" s="606">
        <v>8816</v>
      </c>
      <c r="DE8" s="601"/>
      <c r="DF8" s="601"/>
      <c r="DG8" s="601"/>
      <c r="DH8" s="601"/>
      <c r="DI8" s="601"/>
      <c r="DJ8" s="601"/>
      <c r="DK8" s="601"/>
      <c r="DL8" s="601"/>
      <c r="DM8" s="601"/>
      <c r="DN8" s="601"/>
      <c r="DO8" s="601"/>
      <c r="DP8" s="602"/>
      <c r="DQ8" s="606">
        <v>1401930</v>
      </c>
      <c r="DR8" s="601"/>
      <c r="DS8" s="601"/>
      <c r="DT8" s="601"/>
      <c r="DU8" s="601"/>
      <c r="DV8" s="601"/>
      <c r="DW8" s="601"/>
      <c r="DX8" s="601"/>
      <c r="DY8" s="601"/>
      <c r="DZ8" s="601"/>
      <c r="EA8" s="601"/>
      <c r="EB8" s="601"/>
      <c r="EC8" s="647"/>
    </row>
    <row r="9" spans="2:143" ht="11.25" customHeight="1" x14ac:dyDescent="0.2">
      <c r="B9" s="597" t="s">
        <v>153</v>
      </c>
      <c r="C9" s="598"/>
      <c r="D9" s="598"/>
      <c r="E9" s="598"/>
      <c r="F9" s="598"/>
      <c r="G9" s="598"/>
      <c r="H9" s="598"/>
      <c r="I9" s="598"/>
      <c r="J9" s="598"/>
      <c r="K9" s="598"/>
      <c r="L9" s="598"/>
      <c r="M9" s="598"/>
      <c r="N9" s="598"/>
      <c r="O9" s="598"/>
      <c r="P9" s="598"/>
      <c r="Q9" s="599"/>
      <c r="R9" s="600">
        <v>3293</v>
      </c>
      <c r="S9" s="601"/>
      <c r="T9" s="601"/>
      <c r="U9" s="601"/>
      <c r="V9" s="601"/>
      <c r="W9" s="601"/>
      <c r="X9" s="601"/>
      <c r="Y9" s="602"/>
      <c r="Z9" s="633">
        <v>0</v>
      </c>
      <c r="AA9" s="633"/>
      <c r="AB9" s="633"/>
      <c r="AC9" s="633"/>
      <c r="AD9" s="634">
        <v>3293</v>
      </c>
      <c r="AE9" s="634"/>
      <c r="AF9" s="634"/>
      <c r="AG9" s="634"/>
      <c r="AH9" s="634"/>
      <c r="AI9" s="634"/>
      <c r="AJ9" s="634"/>
      <c r="AK9" s="634"/>
      <c r="AL9" s="603">
        <v>0.1</v>
      </c>
      <c r="AM9" s="604"/>
      <c r="AN9" s="604"/>
      <c r="AO9" s="635"/>
      <c r="AP9" s="597" t="s">
        <v>154</v>
      </c>
      <c r="AQ9" s="598"/>
      <c r="AR9" s="598"/>
      <c r="AS9" s="598"/>
      <c r="AT9" s="598"/>
      <c r="AU9" s="598"/>
      <c r="AV9" s="598"/>
      <c r="AW9" s="598"/>
      <c r="AX9" s="598"/>
      <c r="AY9" s="598"/>
      <c r="AZ9" s="598"/>
      <c r="BA9" s="598"/>
      <c r="BB9" s="598"/>
      <c r="BC9" s="598"/>
      <c r="BD9" s="598"/>
      <c r="BE9" s="598"/>
      <c r="BF9" s="599"/>
      <c r="BG9" s="600">
        <v>540783</v>
      </c>
      <c r="BH9" s="601"/>
      <c r="BI9" s="601"/>
      <c r="BJ9" s="601"/>
      <c r="BK9" s="601"/>
      <c r="BL9" s="601"/>
      <c r="BM9" s="601"/>
      <c r="BN9" s="602"/>
      <c r="BO9" s="633">
        <v>25.4</v>
      </c>
      <c r="BP9" s="633"/>
      <c r="BQ9" s="633"/>
      <c r="BR9" s="633"/>
      <c r="BS9" s="606" t="s">
        <v>47</v>
      </c>
      <c r="BT9" s="601"/>
      <c r="BU9" s="601"/>
      <c r="BV9" s="601"/>
      <c r="BW9" s="601"/>
      <c r="BX9" s="601"/>
      <c r="BY9" s="601"/>
      <c r="BZ9" s="601"/>
      <c r="CA9" s="601"/>
      <c r="CB9" s="647"/>
      <c r="CD9" s="639" t="s">
        <v>155</v>
      </c>
      <c r="CE9" s="640"/>
      <c r="CF9" s="640"/>
      <c r="CG9" s="640"/>
      <c r="CH9" s="640"/>
      <c r="CI9" s="640"/>
      <c r="CJ9" s="640"/>
      <c r="CK9" s="640"/>
      <c r="CL9" s="640"/>
      <c r="CM9" s="640"/>
      <c r="CN9" s="640"/>
      <c r="CO9" s="640"/>
      <c r="CP9" s="640"/>
      <c r="CQ9" s="641"/>
      <c r="CR9" s="600">
        <v>1158679</v>
      </c>
      <c r="CS9" s="601"/>
      <c r="CT9" s="601"/>
      <c r="CU9" s="601"/>
      <c r="CV9" s="601"/>
      <c r="CW9" s="601"/>
      <c r="CX9" s="601"/>
      <c r="CY9" s="602"/>
      <c r="CZ9" s="633">
        <v>9.4</v>
      </c>
      <c r="DA9" s="633"/>
      <c r="DB9" s="633"/>
      <c r="DC9" s="633"/>
      <c r="DD9" s="606">
        <v>66971</v>
      </c>
      <c r="DE9" s="601"/>
      <c r="DF9" s="601"/>
      <c r="DG9" s="601"/>
      <c r="DH9" s="601"/>
      <c r="DI9" s="601"/>
      <c r="DJ9" s="601"/>
      <c r="DK9" s="601"/>
      <c r="DL9" s="601"/>
      <c r="DM9" s="601"/>
      <c r="DN9" s="601"/>
      <c r="DO9" s="601"/>
      <c r="DP9" s="602"/>
      <c r="DQ9" s="606">
        <v>876855</v>
      </c>
      <c r="DR9" s="601"/>
      <c r="DS9" s="601"/>
      <c r="DT9" s="601"/>
      <c r="DU9" s="601"/>
      <c r="DV9" s="601"/>
      <c r="DW9" s="601"/>
      <c r="DX9" s="601"/>
      <c r="DY9" s="601"/>
      <c r="DZ9" s="601"/>
      <c r="EA9" s="601"/>
      <c r="EB9" s="601"/>
      <c r="EC9" s="647"/>
    </row>
    <row r="10" spans="2:143" ht="11.25" customHeight="1" x14ac:dyDescent="0.2">
      <c r="B10" s="597" t="s">
        <v>156</v>
      </c>
      <c r="C10" s="598"/>
      <c r="D10" s="598"/>
      <c r="E10" s="598"/>
      <c r="F10" s="598"/>
      <c r="G10" s="598"/>
      <c r="H10" s="598"/>
      <c r="I10" s="598"/>
      <c r="J10" s="598"/>
      <c r="K10" s="598"/>
      <c r="L10" s="598"/>
      <c r="M10" s="598"/>
      <c r="N10" s="598"/>
      <c r="O10" s="598"/>
      <c r="P10" s="598"/>
      <c r="Q10" s="599"/>
      <c r="R10" s="600" t="s">
        <v>47</v>
      </c>
      <c r="S10" s="601"/>
      <c r="T10" s="601"/>
      <c r="U10" s="601"/>
      <c r="V10" s="601"/>
      <c r="W10" s="601"/>
      <c r="X10" s="601"/>
      <c r="Y10" s="602"/>
      <c r="Z10" s="633" t="s">
        <v>47</v>
      </c>
      <c r="AA10" s="633"/>
      <c r="AB10" s="633"/>
      <c r="AC10" s="633"/>
      <c r="AD10" s="634" t="s">
        <v>47</v>
      </c>
      <c r="AE10" s="634"/>
      <c r="AF10" s="634"/>
      <c r="AG10" s="634"/>
      <c r="AH10" s="634"/>
      <c r="AI10" s="634"/>
      <c r="AJ10" s="634"/>
      <c r="AK10" s="634"/>
      <c r="AL10" s="603" t="s">
        <v>47</v>
      </c>
      <c r="AM10" s="604"/>
      <c r="AN10" s="604"/>
      <c r="AO10" s="635"/>
      <c r="AP10" s="597" t="s">
        <v>157</v>
      </c>
      <c r="AQ10" s="598"/>
      <c r="AR10" s="598"/>
      <c r="AS10" s="598"/>
      <c r="AT10" s="598"/>
      <c r="AU10" s="598"/>
      <c r="AV10" s="598"/>
      <c r="AW10" s="598"/>
      <c r="AX10" s="598"/>
      <c r="AY10" s="598"/>
      <c r="AZ10" s="598"/>
      <c r="BA10" s="598"/>
      <c r="BB10" s="598"/>
      <c r="BC10" s="598"/>
      <c r="BD10" s="598"/>
      <c r="BE10" s="598"/>
      <c r="BF10" s="599"/>
      <c r="BG10" s="600">
        <v>46800</v>
      </c>
      <c r="BH10" s="601"/>
      <c r="BI10" s="601"/>
      <c r="BJ10" s="601"/>
      <c r="BK10" s="601"/>
      <c r="BL10" s="601"/>
      <c r="BM10" s="601"/>
      <c r="BN10" s="602"/>
      <c r="BO10" s="633">
        <v>2.2000000000000002</v>
      </c>
      <c r="BP10" s="633"/>
      <c r="BQ10" s="633"/>
      <c r="BR10" s="633"/>
      <c r="BS10" s="606" t="s">
        <v>47</v>
      </c>
      <c r="BT10" s="601"/>
      <c r="BU10" s="601"/>
      <c r="BV10" s="601"/>
      <c r="BW10" s="601"/>
      <c r="BX10" s="601"/>
      <c r="BY10" s="601"/>
      <c r="BZ10" s="601"/>
      <c r="CA10" s="601"/>
      <c r="CB10" s="647"/>
      <c r="CD10" s="639" t="s">
        <v>158</v>
      </c>
      <c r="CE10" s="640"/>
      <c r="CF10" s="640"/>
      <c r="CG10" s="640"/>
      <c r="CH10" s="640"/>
      <c r="CI10" s="640"/>
      <c r="CJ10" s="640"/>
      <c r="CK10" s="640"/>
      <c r="CL10" s="640"/>
      <c r="CM10" s="640"/>
      <c r="CN10" s="640"/>
      <c r="CO10" s="640"/>
      <c r="CP10" s="640"/>
      <c r="CQ10" s="641"/>
      <c r="CR10" s="600">
        <v>14673</v>
      </c>
      <c r="CS10" s="601"/>
      <c r="CT10" s="601"/>
      <c r="CU10" s="601"/>
      <c r="CV10" s="601"/>
      <c r="CW10" s="601"/>
      <c r="CX10" s="601"/>
      <c r="CY10" s="602"/>
      <c r="CZ10" s="633">
        <v>0.1</v>
      </c>
      <c r="DA10" s="633"/>
      <c r="DB10" s="633"/>
      <c r="DC10" s="633"/>
      <c r="DD10" s="606" t="s">
        <v>47</v>
      </c>
      <c r="DE10" s="601"/>
      <c r="DF10" s="601"/>
      <c r="DG10" s="601"/>
      <c r="DH10" s="601"/>
      <c r="DI10" s="601"/>
      <c r="DJ10" s="601"/>
      <c r="DK10" s="601"/>
      <c r="DL10" s="601"/>
      <c r="DM10" s="601"/>
      <c r="DN10" s="601"/>
      <c r="DO10" s="601"/>
      <c r="DP10" s="602"/>
      <c r="DQ10" s="606">
        <v>14673</v>
      </c>
      <c r="DR10" s="601"/>
      <c r="DS10" s="601"/>
      <c r="DT10" s="601"/>
      <c r="DU10" s="601"/>
      <c r="DV10" s="601"/>
      <c r="DW10" s="601"/>
      <c r="DX10" s="601"/>
      <c r="DY10" s="601"/>
      <c r="DZ10" s="601"/>
      <c r="EA10" s="601"/>
      <c r="EB10" s="601"/>
      <c r="EC10" s="647"/>
    </row>
    <row r="11" spans="2:143" ht="11.25" customHeight="1" x14ac:dyDescent="0.2">
      <c r="B11" s="597" t="s">
        <v>159</v>
      </c>
      <c r="C11" s="598"/>
      <c r="D11" s="598"/>
      <c r="E11" s="598"/>
      <c r="F11" s="598"/>
      <c r="G11" s="598"/>
      <c r="H11" s="598"/>
      <c r="I11" s="598"/>
      <c r="J11" s="598"/>
      <c r="K11" s="598"/>
      <c r="L11" s="598"/>
      <c r="M11" s="598"/>
      <c r="N11" s="598"/>
      <c r="O11" s="598"/>
      <c r="P11" s="598"/>
      <c r="Q11" s="599"/>
      <c r="R11" s="600">
        <v>388645</v>
      </c>
      <c r="S11" s="601"/>
      <c r="T11" s="601"/>
      <c r="U11" s="601"/>
      <c r="V11" s="601"/>
      <c r="W11" s="601"/>
      <c r="X11" s="601"/>
      <c r="Y11" s="602"/>
      <c r="Z11" s="603">
        <v>3.1</v>
      </c>
      <c r="AA11" s="604"/>
      <c r="AB11" s="604"/>
      <c r="AC11" s="605"/>
      <c r="AD11" s="606">
        <v>388645</v>
      </c>
      <c r="AE11" s="601"/>
      <c r="AF11" s="601"/>
      <c r="AG11" s="601"/>
      <c r="AH11" s="601"/>
      <c r="AI11" s="601"/>
      <c r="AJ11" s="601"/>
      <c r="AK11" s="602"/>
      <c r="AL11" s="603">
        <v>6.2</v>
      </c>
      <c r="AM11" s="604"/>
      <c r="AN11" s="604"/>
      <c r="AO11" s="635"/>
      <c r="AP11" s="597" t="s">
        <v>160</v>
      </c>
      <c r="AQ11" s="598"/>
      <c r="AR11" s="598"/>
      <c r="AS11" s="598"/>
      <c r="AT11" s="598"/>
      <c r="AU11" s="598"/>
      <c r="AV11" s="598"/>
      <c r="AW11" s="598"/>
      <c r="AX11" s="598"/>
      <c r="AY11" s="598"/>
      <c r="AZ11" s="598"/>
      <c r="BA11" s="598"/>
      <c r="BB11" s="598"/>
      <c r="BC11" s="598"/>
      <c r="BD11" s="598"/>
      <c r="BE11" s="598"/>
      <c r="BF11" s="599"/>
      <c r="BG11" s="600">
        <v>49846</v>
      </c>
      <c r="BH11" s="601"/>
      <c r="BI11" s="601"/>
      <c r="BJ11" s="601"/>
      <c r="BK11" s="601"/>
      <c r="BL11" s="601"/>
      <c r="BM11" s="601"/>
      <c r="BN11" s="602"/>
      <c r="BO11" s="633">
        <v>2.2999999999999998</v>
      </c>
      <c r="BP11" s="633"/>
      <c r="BQ11" s="633"/>
      <c r="BR11" s="633"/>
      <c r="BS11" s="606" t="s">
        <v>47</v>
      </c>
      <c r="BT11" s="601"/>
      <c r="BU11" s="601"/>
      <c r="BV11" s="601"/>
      <c r="BW11" s="601"/>
      <c r="BX11" s="601"/>
      <c r="BY11" s="601"/>
      <c r="BZ11" s="601"/>
      <c r="CA11" s="601"/>
      <c r="CB11" s="647"/>
      <c r="CD11" s="639" t="s">
        <v>161</v>
      </c>
      <c r="CE11" s="640"/>
      <c r="CF11" s="640"/>
      <c r="CG11" s="640"/>
      <c r="CH11" s="640"/>
      <c r="CI11" s="640"/>
      <c r="CJ11" s="640"/>
      <c r="CK11" s="640"/>
      <c r="CL11" s="640"/>
      <c r="CM11" s="640"/>
      <c r="CN11" s="640"/>
      <c r="CO11" s="640"/>
      <c r="CP11" s="640"/>
      <c r="CQ11" s="641"/>
      <c r="CR11" s="600">
        <v>689923</v>
      </c>
      <c r="CS11" s="601"/>
      <c r="CT11" s="601"/>
      <c r="CU11" s="601"/>
      <c r="CV11" s="601"/>
      <c r="CW11" s="601"/>
      <c r="CX11" s="601"/>
      <c r="CY11" s="602"/>
      <c r="CZ11" s="633">
        <v>5.6</v>
      </c>
      <c r="DA11" s="633"/>
      <c r="DB11" s="633"/>
      <c r="DC11" s="633"/>
      <c r="DD11" s="606">
        <v>81487</v>
      </c>
      <c r="DE11" s="601"/>
      <c r="DF11" s="601"/>
      <c r="DG11" s="601"/>
      <c r="DH11" s="601"/>
      <c r="DI11" s="601"/>
      <c r="DJ11" s="601"/>
      <c r="DK11" s="601"/>
      <c r="DL11" s="601"/>
      <c r="DM11" s="601"/>
      <c r="DN11" s="601"/>
      <c r="DO11" s="601"/>
      <c r="DP11" s="602"/>
      <c r="DQ11" s="606">
        <v>360254</v>
      </c>
      <c r="DR11" s="601"/>
      <c r="DS11" s="601"/>
      <c r="DT11" s="601"/>
      <c r="DU11" s="601"/>
      <c r="DV11" s="601"/>
      <c r="DW11" s="601"/>
      <c r="DX11" s="601"/>
      <c r="DY11" s="601"/>
      <c r="DZ11" s="601"/>
      <c r="EA11" s="601"/>
      <c r="EB11" s="601"/>
      <c r="EC11" s="647"/>
    </row>
    <row r="12" spans="2:143" ht="11.25" customHeight="1" x14ac:dyDescent="0.2">
      <c r="B12" s="597" t="s">
        <v>162</v>
      </c>
      <c r="C12" s="598"/>
      <c r="D12" s="598"/>
      <c r="E12" s="598"/>
      <c r="F12" s="598"/>
      <c r="G12" s="598"/>
      <c r="H12" s="598"/>
      <c r="I12" s="598"/>
      <c r="J12" s="598"/>
      <c r="K12" s="598"/>
      <c r="L12" s="598"/>
      <c r="M12" s="598"/>
      <c r="N12" s="598"/>
      <c r="O12" s="598"/>
      <c r="P12" s="598"/>
      <c r="Q12" s="599"/>
      <c r="R12" s="600">
        <v>14216</v>
      </c>
      <c r="S12" s="601"/>
      <c r="T12" s="601"/>
      <c r="U12" s="601"/>
      <c r="V12" s="601"/>
      <c r="W12" s="601"/>
      <c r="X12" s="601"/>
      <c r="Y12" s="602"/>
      <c r="Z12" s="633">
        <v>0.1</v>
      </c>
      <c r="AA12" s="633"/>
      <c r="AB12" s="633"/>
      <c r="AC12" s="633"/>
      <c r="AD12" s="634">
        <v>14216</v>
      </c>
      <c r="AE12" s="634"/>
      <c r="AF12" s="634"/>
      <c r="AG12" s="634"/>
      <c r="AH12" s="634"/>
      <c r="AI12" s="634"/>
      <c r="AJ12" s="634"/>
      <c r="AK12" s="634"/>
      <c r="AL12" s="603">
        <v>0.2</v>
      </c>
      <c r="AM12" s="604"/>
      <c r="AN12" s="604"/>
      <c r="AO12" s="635"/>
      <c r="AP12" s="597" t="s">
        <v>163</v>
      </c>
      <c r="AQ12" s="598"/>
      <c r="AR12" s="598"/>
      <c r="AS12" s="598"/>
      <c r="AT12" s="598"/>
      <c r="AU12" s="598"/>
      <c r="AV12" s="598"/>
      <c r="AW12" s="598"/>
      <c r="AX12" s="598"/>
      <c r="AY12" s="598"/>
      <c r="AZ12" s="598"/>
      <c r="BA12" s="598"/>
      <c r="BB12" s="598"/>
      <c r="BC12" s="598"/>
      <c r="BD12" s="598"/>
      <c r="BE12" s="598"/>
      <c r="BF12" s="599"/>
      <c r="BG12" s="600">
        <v>1257345</v>
      </c>
      <c r="BH12" s="601"/>
      <c r="BI12" s="601"/>
      <c r="BJ12" s="601"/>
      <c r="BK12" s="601"/>
      <c r="BL12" s="601"/>
      <c r="BM12" s="601"/>
      <c r="BN12" s="602"/>
      <c r="BO12" s="633">
        <v>59</v>
      </c>
      <c r="BP12" s="633"/>
      <c r="BQ12" s="633"/>
      <c r="BR12" s="633"/>
      <c r="BS12" s="606" t="s">
        <v>47</v>
      </c>
      <c r="BT12" s="601"/>
      <c r="BU12" s="601"/>
      <c r="BV12" s="601"/>
      <c r="BW12" s="601"/>
      <c r="BX12" s="601"/>
      <c r="BY12" s="601"/>
      <c r="BZ12" s="601"/>
      <c r="CA12" s="601"/>
      <c r="CB12" s="647"/>
      <c r="CD12" s="639" t="s">
        <v>164</v>
      </c>
      <c r="CE12" s="640"/>
      <c r="CF12" s="640"/>
      <c r="CG12" s="640"/>
      <c r="CH12" s="640"/>
      <c r="CI12" s="640"/>
      <c r="CJ12" s="640"/>
      <c r="CK12" s="640"/>
      <c r="CL12" s="640"/>
      <c r="CM12" s="640"/>
      <c r="CN12" s="640"/>
      <c r="CO12" s="640"/>
      <c r="CP12" s="640"/>
      <c r="CQ12" s="641"/>
      <c r="CR12" s="600">
        <v>461642</v>
      </c>
      <c r="CS12" s="601"/>
      <c r="CT12" s="601"/>
      <c r="CU12" s="601"/>
      <c r="CV12" s="601"/>
      <c r="CW12" s="601"/>
      <c r="CX12" s="601"/>
      <c r="CY12" s="602"/>
      <c r="CZ12" s="633">
        <v>3.7</v>
      </c>
      <c r="DA12" s="633"/>
      <c r="DB12" s="633"/>
      <c r="DC12" s="633"/>
      <c r="DD12" s="606">
        <v>19528</v>
      </c>
      <c r="DE12" s="601"/>
      <c r="DF12" s="601"/>
      <c r="DG12" s="601"/>
      <c r="DH12" s="601"/>
      <c r="DI12" s="601"/>
      <c r="DJ12" s="601"/>
      <c r="DK12" s="601"/>
      <c r="DL12" s="601"/>
      <c r="DM12" s="601"/>
      <c r="DN12" s="601"/>
      <c r="DO12" s="601"/>
      <c r="DP12" s="602"/>
      <c r="DQ12" s="606">
        <v>407834</v>
      </c>
      <c r="DR12" s="601"/>
      <c r="DS12" s="601"/>
      <c r="DT12" s="601"/>
      <c r="DU12" s="601"/>
      <c r="DV12" s="601"/>
      <c r="DW12" s="601"/>
      <c r="DX12" s="601"/>
      <c r="DY12" s="601"/>
      <c r="DZ12" s="601"/>
      <c r="EA12" s="601"/>
      <c r="EB12" s="601"/>
      <c r="EC12" s="647"/>
    </row>
    <row r="13" spans="2:143" ht="11.25" customHeight="1" x14ac:dyDescent="0.2">
      <c r="B13" s="597" t="s">
        <v>165</v>
      </c>
      <c r="C13" s="598"/>
      <c r="D13" s="598"/>
      <c r="E13" s="598"/>
      <c r="F13" s="598"/>
      <c r="G13" s="598"/>
      <c r="H13" s="598"/>
      <c r="I13" s="598"/>
      <c r="J13" s="598"/>
      <c r="K13" s="598"/>
      <c r="L13" s="598"/>
      <c r="M13" s="598"/>
      <c r="N13" s="598"/>
      <c r="O13" s="598"/>
      <c r="P13" s="598"/>
      <c r="Q13" s="599"/>
      <c r="R13" s="600" t="s">
        <v>47</v>
      </c>
      <c r="S13" s="601"/>
      <c r="T13" s="601"/>
      <c r="U13" s="601"/>
      <c r="V13" s="601"/>
      <c r="W13" s="601"/>
      <c r="X13" s="601"/>
      <c r="Y13" s="602"/>
      <c r="Z13" s="633" t="s">
        <v>47</v>
      </c>
      <c r="AA13" s="633"/>
      <c r="AB13" s="633"/>
      <c r="AC13" s="633"/>
      <c r="AD13" s="634" t="s">
        <v>47</v>
      </c>
      <c r="AE13" s="634"/>
      <c r="AF13" s="634"/>
      <c r="AG13" s="634"/>
      <c r="AH13" s="634"/>
      <c r="AI13" s="634"/>
      <c r="AJ13" s="634"/>
      <c r="AK13" s="634"/>
      <c r="AL13" s="603" t="s">
        <v>47</v>
      </c>
      <c r="AM13" s="604"/>
      <c r="AN13" s="604"/>
      <c r="AO13" s="635"/>
      <c r="AP13" s="597" t="s">
        <v>166</v>
      </c>
      <c r="AQ13" s="598"/>
      <c r="AR13" s="598"/>
      <c r="AS13" s="598"/>
      <c r="AT13" s="598"/>
      <c r="AU13" s="598"/>
      <c r="AV13" s="598"/>
      <c r="AW13" s="598"/>
      <c r="AX13" s="598"/>
      <c r="AY13" s="598"/>
      <c r="AZ13" s="598"/>
      <c r="BA13" s="598"/>
      <c r="BB13" s="598"/>
      <c r="BC13" s="598"/>
      <c r="BD13" s="598"/>
      <c r="BE13" s="598"/>
      <c r="BF13" s="599"/>
      <c r="BG13" s="600">
        <v>1217947</v>
      </c>
      <c r="BH13" s="601"/>
      <c r="BI13" s="601"/>
      <c r="BJ13" s="601"/>
      <c r="BK13" s="601"/>
      <c r="BL13" s="601"/>
      <c r="BM13" s="601"/>
      <c r="BN13" s="602"/>
      <c r="BO13" s="633">
        <v>57.1</v>
      </c>
      <c r="BP13" s="633"/>
      <c r="BQ13" s="633"/>
      <c r="BR13" s="633"/>
      <c r="BS13" s="606" t="s">
        <v>47</v>
      </c>
      <c r="BT13" s="601"/>
      <c r="BU13" s="601"/>
      <c r="BV13" s="601"/>
      <c r="BW13" s="601"/>
      <c r="BX13" s="601"/>
      <c r="BY13" s="601"/>
      <c r="BZ13" s="601"/>
      <c r="CA13" s="601"/>
      <c r="CB13" s="647"/>
      <c r="CD13" s="639" t="s">
        <v>167</v>
      </c>
      <c r="CE13" s="640"/>
      <c r="CF13" s="640"/>
      <c r="CG13" s="640"/>
      <c r="CH13" s="640"/>
      <c r="CI13" s="640"/>
      <c r="CJ13" s="640"/>
      <c r="CK13" s="640"/>
      <c r="CL13" s="640"/>
      <c r="CM13" s="640"/>
      <c r="CN13" s="640"/>
      <c r="CO13" s="640"/>
      <c r="CP13" s="640"/>
      <c r="CQ13" s="641"/>
      <c r="CR13" s="600">
        <v>963565</v>
      </c>
      <c r="CS13" s="601"/>
      <c r="CT13" s="601"/>
      <c r="CU13" s="601"/>
      <c r="CV13" s="601"/>
      <c r="CW13" s="601"/>
      <c r="CX13" s="601"/>
      <c r="CY13" s="602"/>
      <c r="CZ13" s="633">
        <v>7.8</v>
      </c>
      <c r="DA13" s="633"/>
      <c r="DB13" s="633"/>
      <c r="DC13" s="633"/>
      <c r="DD13" s="606">
        <v>236585</v>
      </c>
      <c r="DE13" s="601"/>
      <c r="DF13" s="601"/>
      <c r="DG13" s="601"/>
      <c r="DH13" s="601"/>
      <c r="DI13" s="601"/>
      <c r="DJ13" s="601"/>
      <c r="DK13" s="601"/>
      <c r="DL13" s="601"/>
      <c r="DM13" s="601"/>
      <c r="DN13" s="601"/>
      <c r="DO13" s="601"/>
      <c r="DP13" s="602"/>
      <c r="DQ13" s="606">
        <v>680444</v>
      </c>
      <c r="DR13" s="601"/>
      <c r="DS13" s="601"/>
      <c r="DT13" s="601"/>
      <c r="DU13" s="601"/>
      <c r="DV13" s="601"/>
      <c r="DW13" s="601"/>
      <c r="DX13" s="601"/>
      <c r="DY13" s="601"/>
      <c r="DZ13" s="601"/>
      <c r="EA13" s="601"/>
      <c r="EB13" s="601"/>
      <c r="EC13" s="647"/>
    </row>
    <row r="14" spans="2:143" ht="11.25" customHeight="1" x14ac:dyDescent="0.2">
      <c r="B14" s="597" t="s">
        <v>168</v>
      </c>
      <c r="C14" s="598"/>
      <c r="D14" s="598"/>
      <c r="E14" s="598"/>
      <c r="F14" s="598"/>
      <c r="G14" s="598"/>
      <c r="H14" s="598"/>
      <c r="I14" s="598"/>
      <c r="J14" s="598"/>
      <c r="K14" s="598"/>
      <c r="L14" s="598"/>
      <c r="M14" s="598"/>
      <c r="N14" s="598"/>
      <c r="O14" s="598"/>
      <c r="P14" s="598"/>
      <c r="Q14" s="599"/>
      <c r="R14" s="600">
        <v>34</v>
      </c>
      <c r="S14" s="601"/>
      <c r="T14" s="601"/>
      <c r="U14" s="601"/>
      <c r="V14" s="601"/>
      <c r="W14" s="601"/>
      <c r="X14" s="601"/>
      <c r="Y14" s="602"/>
      <c r="Z14" s="633">
        <v>0</v>
      </c>
      <c r="AA14" s="633"/>
      <c r="AB14" s="633"/>
      <c r="AC14" s="633"/>
      <c r="AD14" s="634">
        <v>34</v>
      </c>
      <c r="AE14" s="634"/>
      <c r="AF14" s="634"/>
      <c r="AG14" s="634"/>
      <c r="AH14" s="634"/>
      <c r="AI14" s="634"/>
      <c r="AJ14" s="634"/>
      <c r="AK14" s="634"/>
      <c r="AL14" s="603">
        <v>0</v>
      </c>
      <c r="AM14" s="604"/>
      <c r="AN14" s="604"/>
      <c r="AO14" s="635"/>
      <c r="AP14" s="597" t="s">
        <v>169</v>
      </c>
      <c r="AQ14" s="598"/>
      <c r="AR14" s="598"/>
      <c r="AS14" s="598"/>
      <c r="AT14" s="598"/>
      <c r="AU14" s="598"/>
      <c r="AV14" s="598"/>
      <c r="AW14" s="598"/>
      <c r="AX14" s="598"/>
      <c r="AY14" s="598"/>
      <c r="AZ14" s="598"/>
      <c r="BA14" s="598"/>
      <c r="BB14" s="598"/>
      <c r="BC14" s="598"/>
      <c r="BD14" s="598"/>
      <c r="BE14" s="598"/>
      <c r="BF14" s="599"/>
      <c r="BG14" s="600">
        <v>67922</v>
      </c>
      <c r="BH14" s="601"/>
      <c r="BI14" s="601"/>
      <c r="BJ14" s="601"/>
      <c r="BK14" s="601"/>
      <c r="BL14" s="601"/>
      <c r="BM14" s="601"/>
      <c r="BN14" s="602"/>
      <c r="BO14" s="633">
        <v>3.2</v>
      </c>
      <c r="BP14" s="633"/>
      <c r="BQ14" s="633"/>
      <c r="BR14" s="633"/>
      <c r="BS14" s="606" t="s">
        <v>47</v>
      </c>
      <c r="BT14" s="601"/>
      <c r="BU14" s="601"/>
      <c r="BV14" s="601"/>
      <c r="BW14" s="601"/>
      <c r="BX14" s="601"/>
      <c r="BY14" s="601"/>
      <c r="BZ14" s="601"/>
      <c r="CA14" s="601"/>
      <c r="CB14" s="647"/>
      <c r="CD14" s="639" t="s">
        <v>170</v>
      </c>
      <c r="CE14" s="640"/>
      <c r="CF14" s="640"/>
      <c r="CG14" s="640"/>
      <c r="CH14" s="640"/>
      <c r="CI14" s="640"/>
      <c r="CJ14" s="640"/>
      <c r="CK14" s="640"/>
      <c r="CL14" s="640"/>
      <c r="CM14" s="640"/>
      <c r="CN14" s="640"/>
      <c r="CO14" s="640"/>
      <c r="CP14" s="640"/>
      <c r="CQ14" s="641"/>
      <c r="CR14" s="600">
        <v>627408</v>
      </c>
      <c r="CS14" s="601"/>
      <c r="CT14" s="601"/>
      <c r="CU14" s="601"/>
      <c r="CV14" s="601"/>
      <c r="CW14" s="601"/>
      <c r="CX14" s="601"/>
      <c r="CY14" s="602"/>
      <c r="CZ14" s="633">
        <v>5.0999999999999996</v>
      </c>
      <c r="DA14" s="633"/>
      <c r="DB14" s="633"/>
      <c r="DC14" s="633"/>
      <c r="DD14" s="606">
        <v>286900</v>
      </c>
      <c r="DE14" s="601"/>
      <c r="DF14" s="601"/>
      <c r="DG14" s="601"/>
      <c r="DH14" s="601"/>
      <c r="DI14" s="601"/>
      <c r="DJ14" s="601"/>
      <c r="DK14" s="601"/>
      <c r="DL14" s="601"/>
      <c r="DM14" s="601"/>
      <c r="DN14" s="601"/>
      <c r="DO14" s="601"/>
      <c r="DP14" s="602"/>
      <c r="DQ14" s="606">
        <v>354399</v>
      </c>
      <c r="DR14" s="601"/>
      <c r="DS14" s="601"/>
      <c r="DT14" s="601"/>
      <c r="DU14" s="601"/>
      <c r="DV14" s="601"/>
      <c r="DW14" s="601"/>
      <c r="DX14" s="601"/>
      <c r="DY14" s="601"/>
      <c r="DZ14" s="601"/>
      <c r="EA14" s="601"/>
      <c r="EB14" s="601"/>
      <c r="EC14" s="647"/>
    </row>
    <row r="15" spans="2:143" ht="11.25" customHeight="1" x14ac:dyDescent="0.2">
      <c r="B15" s="597" t="s">
        <v>171</v>
      </c>
      <c r="C15" s="598"/>
      <c r="D15" s="598"/>
      <c r="E15" s="598"/>
      <c r="F15" s="598"/>
      <c r="G15" s="598"/>
      <c r="H15" s="598"/>
      <c r="I15" s="598"/>
      <c r="J15" s="598"/>
      <c r="K15" s="598"/>
      <c r="L15" s="598"/>
      <c r="M15" s="598"/>
      <c r="N15" s="598"/>
      <c r="O15" s="598"/>
      <c r="P15" s="598"/>
      <c r="Q15" s="599"/>
      <c r="R15" s="600" t="s">
        <v>47</v>
      </c>
      <c r="S15" s="601"/>
      <c r="T15" s="601"/>
      <c r="U15" s="601"/>
      <c r="V15" s="601"/>
      <c r="W15" s="601"/>
      <c r="X15" s="601"/>
      <c r="Y15" s="602"/>
      <c r="Z15" s="633" t="s">
        <v>47</v>
      </c>
      <c r="AA15" s="633"/>
      <c r="AB15" s="633"/>
      <c r="AC15" s="633"/>
      <c r="AD15" s="634" t="s">
        <v>47</v>
      </c>
      <c r="AE15" s="634"/>
      <c r="AF15" s="634"/>
      <c r="AG15" s="634"/>
      <c r="AH15" s="634"/>
      <c r="AI15" s="634"/>
      <c r="AJ15" s="634"/>
      <c r="AK15" s="634"/>
      <c r="AL15" s="603" t="s">
        <v>47</v>
      </c>
      <c r="AM15" s="604"/>
      <c r="AN15" s="604"/>
      <c r="AO15" s="635"/>
      <c r="AP15" s="597" t="s">
        <v>172</v>
      </c>
      <c r="AQ15" s="598"/>
      <c r="AR15" s="598"/>
      <c r="AS15" s="598"/>
      <c r="AT15" s="598"/>
      <c r="AU15" s="598"/>
      <c r="AV15" s="598"/>
      <c r="AW15" s="598"/>
      <c r="AX15" s="598"/>
      <c r="AY15" s="598"/>
      <c r="AZ15" s="598"/>
      <c r="BA15" s="598"/>
      <c r="BB15" s="598"/>
      <c r="BC15" s="598"/>
      <c r="BD15" s="598"/>
      <c r="BE15" s="598"/>
      <c r="BF15" s="599"/>
      <c r="BG15" s="600">
        <v>106681</v>
      </c>
      <c r="BH15" s="601"/>
      <c r="BI15" s="601"/>
      <c r="BJ15" s="601"/>
      <c r="BK15" s="601"/>
      <c r="BL15" s="601"/>
      <c r="BM15" s="601"/>
      <c r="BN15" s="602"/>
      <c r="BO15" s="633">
        <v>5</v>
      </c>
      <c r="BP15" s="633"/>
      <c r="BQ15" s="633"/>
      <c r="BR15" s="633"/>
      <c r="BS15" s="606" t="s">
        <v>47</v>
      </c>
      <c r="BT15" s="601"/>
      <c r="BU15" s="601"/>
      <c r="BV15" s="601"/>
      <c r="BW15" s="601"/>
      <c r="BX15" s="601"/>
      <c r="BY15" s="601"/>
      <c r="BZ15" s="601"/>
      <c r="CA15" s="601"/>
      <c r="CB15" s="647"/>
      <c r="CD15" s="639" t="s">
        <v>173</v>
      </c>
      <c r="CE15" s="640"/>
      <c r="CF15" s="640"/>
      <c r="CG15" s="640"/>
      <c r="CH15" s="640"/>
      <c r="CI15" s="640"/>
      <c r="CJ15" s="640"/>
      <c r="CK15" s="640"/>
      <c r="CL15" s="640"/>
      <c r="CM15" s="640"/>
      <c r="CN15" s="640"/>
      <c r="CO15" s="640"/>
      <c r="CP15" s="640"/>
      <c r="CQ15" s="641"/>
      <c r="CR15" s="600">
        <v>1192237</v>
      </c>
      <c r="CS15" s="601"/>
      <c r="CT15" s="601"/>
      <c r="CU15" s="601"/>
      <c r="CV15" s="601"/>
      <c r="CW15" s="601"/>
      <c r="CX15" s="601"/>
      <c r="CY15" s="602"/>
      <c r="CZ15" s="633">
        <v>9.6999999999999993</v>
      </c>
      <c r="DA15" s="633"/>
      <c r="DB15" s="633"/>
      <c r="DC15" s="633"/>
      <c r="DD15" s="606">
        <v>338474</v>
      </c>
      <c r="DE15" s="601"/>
      <c r="DF15" s="601"/>
      <c r="DG15" s="601"/>
      <c r="DH15" s="601"/>
      <c r="DI15" s="601"/>
      <c r="DJ15" s="601"/>
      <c r="DK15" s="601"/>
      <c r="DL15" s="601"/>
      <c r="DM15" s="601"/>
      <c r="DN15" s="601"/>
      <c r="DO15" s="601"/>
      <c r="DP15" s="602"/>
      <c r="DQ15" s="606">
        <v>902717</v>
      </c>
      <c r="DR15" s="601"/>
      <c r="DS15" s="601"/>
      <c r="DT15" s="601"/>
      <c r="DU15" s="601"/>
      <c r="DV15" s="601"/>
      <c r="DW15" s="601"/>
      <c r="DX15" s="601"/>
      <c r="DY15" s="601"/>
      <c r="DZ15" s="601"/>
      <c r="EA15" s="601"/>
      <c r="EB15" s="601"/>
      <c r="EC15" s="647"/>
    </row>
    <row r="16" spans="2:143" ht="11.25" customHeight="1" x14ac:dyDescent="0.2">
      <c r="B16" s="597" t="s">
        <v>174</v>
      </c>
      <c r="C16" s="598"/>
      <c r="D16" s="598"/>
      <c r="E16" s="598"/>
      <c r="F16" s="598"/>
      <c r="G16" s="598"/>
      <c r="H16" s="598"/>
      <c r="I16" s="598"/>
      <c r="J16" s="598"/>
      <c r="K16" s="598"/>
      <c r="L16" s="598"/>
      <c r="M16" s="598"/>
      <c r="N16" s="598"/>
      <c r="O16" s="598"/>
      <c r="P16" s="598"/>
      <c r="Q16" s="599"/>
      <c r="R16" s="600">
        <v>10303</v>
      </c>
      <c r="S16" s="601"/>
      <c r="T16" s="601"/>
      <c r="U16" s="601"/>
      <c r="V16" s="601"/>
      <c r="W16" s="601"/>
      <c r="X16" s="601"/>
      <c r="Y16" s="602"/>
      <c r="Z16" s="633">
        <v>0.1</v>
      </c>
      <c r="AA16" s="633"/>
      <c r="AB16" s="633"/>
      <c r="AC16" s="633"/>
      <c r="AD16" s="634">
        <v>10303</v>
      </c>
      <c r="AE16" s="634"/>
      <c r="AF16" s="634"/>
      <c r="AG16" s="634"/>
      <c r="AH16" s="634"/>
      <c r="AI16" s="634"/>
      <c r="AJ16" s="634"/>
      <c r="AK16" s="634"/>
      <c r="AL16" s="603">
        <v>0.2</v>
      </c>
      <c r="AM16" s="604"/>
      <c r="AN16" s="604"/>
      <c r="AO16" s="635"/>
      <c r="AP16" s="597" t="s">
        <v>175</v>
      </c>
      <c r="AQ16" s="598"/>
      <c r="AR16" s="598"/>
      <c r="AS16" s="598"/>
      <c r="AT16" s="598"/>
      <c r="AU16" s="598"/>
      <c r="AV16" s="598"/>
      <c r="AW16" s="598"/>
      <c r="AX16" s="598"/>
      <c r="AY16" s="598"/>
      <c r="AZ16" s="598"/>
      <c r="BA16" s="598"/>
      <c r="BB16" s="598"/>
      <c r="BC16" s="598"/>
      <c r="BD16" s="598"/>
      <c r="BE16" s="598"/>
      <c r="BF16" s="599"/>
      <c r="BG16" s="600" t="s">
        <v>47</v>
      </c>
      <c r="BH16" s="601"/>
      <c r="BI16" s="601"/>
      <c r="BJ16" s="601"/>
      <c r="BK16" s="601"/>
      <c r="BL16" s="601"/>
      <c r="BM16" s="601"/>
      <c r="BN16" s="602"/>
      <c r="BO16" s="633" t="s">
        <v>47</v>
      </c>
      <c r="BP16" s="633"/>
      <c r="BQ16" s="633"/>
      <c r="BR16" s="633"/>
      <c r="BS16" s="606" t="s">
        <v>47</v>
      </c>
      <c r="BT16" s="601"/>
      <c r="BU16" s="601"/>
      <c r="BV16" s="601"/>
      <c r="BW16" s="601"/>
      <c r="BX16" s="601"/>
      <c r="BY16" s="601"/>
      <c r="BZ16" s="601"/>
      <c r="CA16" s="601"/>
      <c r="CB16" s="647"/>
      <c r="CD16" s="639" t="s">
        <v>176</v>
      </c>
      <c r="CE16" s="640"/>
      <c r="CF16" s="640"/>
      <c r="CG16" s="640"/>
      <c r="CH16" s="640"/>
      <c r="CI16" s="640"/>
      <c r="CJ16" s="640"/>
      <c r="CK16" s="640"/>
      <c r="CL16" s="640"/>
      <c r="CM16" s="640"/>
      <c r="CN16" s="640"/>
      <c r="CO16" s="640"/>
      <c r="CP16" s="640"/>
      <c r="CQ16" s="641"/>
      <c r="CR16" s="600">
        <v>3012</v>
      </c>
      <c r="CS16" s="601"/>
      <c r="CT16" s="601"/>
      <c r="CU16" s="601"/>
      <c r="CV16" s="601"/>
      <c r="CW16" s="601"/>
      <c r="CX16" s="601"/>
      <c r="CY16" s="602"/>
      <c r="CZ16" s="633">
        <v>0</v>
      </c>
      <c r="DA16" s="633"/>
      <c r="DB16" s="633"/>
      <c r="DC16" s="633"/>
      <c r="DD16" s="606" t="s">
        <v>47</v>
      </c>
      <c r="DE16" s="601"/>
      <c r="DF16" s="601"/>
      <c r="DG16" s="601"/>
      <c r="DH16" s="601"/>
      <c r="DI16" s="601"/>
      <c r="DJ16" s="601"/>
      <c r="DK16" s="601"/>
      <c r="DL16" s="601"/>
      <c r="DM16" s="601"/>
      <c r="DN16" s="601"/>
      <c r="DO16" s="601"/>
      <c r="DP16" s="602"/>
      <c r="DQ16" s="606">
        <v>712</v>
      </c>
      <c r="DR16" s="601"/>
      <c r="DS16" s="601"/>
      <c r="DT16" s="601"/>
      <c r="DU16" s="601"/>
      <c r="DV16" s="601"/>
      <c r="DW16" s="601"/>
      <c r="DX16" s="601"/>
      <c r="DY16" s="601"/>
      <c r="DZ16" s="601"/>
      <c r="EA16" s="601"/>
      <c r="EB16" s="601"/>
      <c r="EC16" s="647"/>
    </row>
    <row r="17" spans="2:133" ht="11.25" customHeight="1" x14ac:dyDescent="0.2">
      <c r="B17" s="597" t="s">
        <v>177</v>
      </c>
      <c r="C17" s="598"/>
      <c r="D17" s="598"/>
      <c r="E17" s="598"/>
      <c r="F17" s="598"/>
      <c r="G17" s="598"/>
      <c r="H17" s="598"/>
      <c r="I17" s="598"/>
      <c r="J17" s="598"/>
      <c r="K17" s="598"/>
      <c r="L17" s="598"/>
      <c r="M17" s="598"/>
      <c r="N17" s="598"/>
      <c r="O17" s="598"/>
      <c r="P17" s="598"/>
      <c r="Q17" s="599"/>
      <c r="R17" s="600">
        <v>7698</v>
      </c>
      <c r="S17" s="601"/>
      <c r="T17" s="601"/>
      <c r="U17" s="601"/>
      <c r="V17" s="601"/>
      <c r="W17" s="601"/>
      <c r="X17" s="601"/>
      <c r="Y17" s="602"/>
      <c r="Z17" s="633">
        <v>0.1</v>
      </c>
      <c r="AA17" s="633"/>
      <c r="AB17" s="633"/>
      <c r="AC17" s="633"/>
      <c r="AD17" s="634">
        <v>7698</v>
      </c>
      <c r="AE17" s="634"/>
      <c r="AF17" s="634"/>
      <c r="AG17" s="634"/>
      <c r="AH17" s="634"/>
      <c r="AI17" s="634"/>
      <c r="AJ17" s="634"/>
      <c r="AK17" s="634"/>
      <c r="AL17" s="603">
        <v>0.1</v>
      </c>
      <c r="AM17" s="604"/>
      <c r="AN17" s="604"/>
      <c r="AO17" s="635"/>
      <c r="AP17" s="597" t="s">
        <v>178</v>
      </c>
      <c r="AQ17" s="598"/>
      <c r="AR17" s="598"/>
      <c r="AS17" s="598"/>
      <c r="AT17" s="598"/>
      <c r="AU17" s="598"/>
      <c r="AV17" s="598"/>
      <c r="AW17" s="598"/>
      <c r="AX17" s="598"/>
      <c r="AY17" s="598"/>
      <c r="AZ17" s="598"/>
      <c r="BA17" s="598"/>
      <c r="BB17" s="598"/>
      <c r="BC17" s="598"/>
      <c r="BD17" s="598"/>
      <c r="BE17" s="598"/>
      <c r="BF17" s="599"/>
      <c r="BG17" s="600" t="s">
        <v>47</v>
      </c>
      <c r="BH17" s="601"/>
      <c r="BI17" s="601"/>
      <c r="BJ17" s="601"/>
      <c r="BK17" s="601"/>
      <c r="BL17" s="601"/>
      <c r="BM17" s="601"/>
      <c r="BN17" s="602"/>
      <c r="BO17" s="633" t="s">
        <v>47</v>
      </c>
      <c r="BP17" s="633"/>
      <c r="BQ17" s="633"/>
      <c r="BR17" s="633"/>
      <c r="BS17" s="606" t="s">
        <v>47</v>
      </c>
      <c r="BT17" s="601"/>
      <c r="BU17" s="601"/>
      <c r="BV17" s="601"/>
      <c r="BW17" s="601"/>
      <c r="BX17" s="601"/>
      <c r="BY17" s="601"/>
      <c r="BZ17" s="601"/>
      <c r="CA17" s="601"/>
      <c r="CB17" s="647"/>
      <c r="CD17" s="639" t="s">
        <v>179</v>
      </c>
      <c r="CE17" s="640"/>
      <c r="CF17" s="640"/>
      <c r="CG17" s="640"/>
      <c r="CH17" s="640"/>
      <c r="CI17" s="640"/>
      <c r="CJ17" s="640"/>
      <c r="CK17" s="640"/>
      <c r="CL17" s="640"/>
      <c r="CM17" s="640"/>
      <c r="CN17" s="640"/>
      <c r="CO17" s="640"/>
      <c r="CP17" s="640"/>
      <c r="CQ17" s="641"/>
      <c r="CR17" s="600">
        <v>887807</v>
      </c>
      <c r="CS17" s="601"/>
      <c r="CT17" s="601"/>
      <c r="CU17" s="601"/>
      <c r="CV17" s="601"/>
      <c r="CW17" s="601"/>
      <c r="CX17" s="601"/>
      <c r="CY17" s="602"/>
      <c r="CZ17" s="633">
        <v>7.2</v>
      </c>
      <c r="DA17" s="633"/>
      <c r="DB17" s="633"/>
      <c r="DC17" s="633"/>
      <c r="DD17" s="606" t="s">
        <v>47</v>
      </c>
      <c r="DE17" s="601"/>
      <c r="DF17" s="601"/>
      <c r="DG17" s="601"/>
      <c r="DH17" s="601"/>
      <c r="DI17" s="601"/>
      <c r="DJ17" s="601"/>
      <c r="DK17" s="601"/>
      <c r="DL17" s="601"/>
      <c r="DM17" s="601"/>
      <c r="DN17" s="601"/>
      <c r="DO17" s="601"/>
      <c r="DP17" s="602"/>
      <c r="DQ17" s="606">
        <v>870787</v>
      </c>
      <c r="DR17" s="601"/>
      <c r="DS17" s="601"/>
      <c r="DT17" s="601"/>
      <c r="DU17" s="601"/>
      <c r="DV17" s="601"/>
      <c r="DW17" s="601"/>
      <c r="DX17" s="601"/>
      <c r="DY17" s="601"/>
      <c r="DZ17" s="601"/>
      <c r="EA17" s="601"/>
      <c r="EB17" s="601"/>
      <c r="EC17" s="647"/>
    </row>
    <row r="18" spans="2:133" ht="11.25" customHeight="1" x14ac:dyDescent="0.2">
      <c r="B18" s="597" t="s">
        <v>180</v>
      </c>
      <c r="C18" s="598"/>
      <c r="D18" s="598"/>
      <c r="E18" s="598"/>
      <c r="F18" s="598"/>
      <c r="G18" s="598"/>
      <c r="H18" s="598"/>
      <c r="I18" s="598"/>
      <c r="J18" s="598"/>
      <c r="K18" s="598"/>
      <c r="L18" s="598"/>
      <c r="M18" s="598"/>
      <c r="N18" s="598"/>
      <c r="O18" s="598"/>
      <c r="P18" s="598"/>
      <c r="Q18" s="599"/>
      <c r="R18" s="600">
        <v>14567</v>
      </c>
      <c r="S18" s="601"/>
      <c r="T18" s="601"/>
      <c r="U18" s="601"/>
      <c r="V18" s="601"/>
      <c r="W18" s="601"/>
      <c r="X18" s="601"/>
      <c r="Y18" s="602"/>
      <c r="Z18" s="633">
        <v>0.1</v>
      </c>
      <c r="AA18" s="633"/>
      <c r="AB18" s="633"/>
      <c r="AC18" s="633"/>
      <c r="AD18" s="634">
        <v>14567</v>
      </c>
      <c r="AE18" s="634"/>
      <c r="AF18" s="634"/>
      <c r="AG18" s="634"/>
      <c r="AH18" s="634"/>
      <c r="AI18" s="634"/>
      <c r="AJ18" s="634"/>
      <c r="AK18" s="634"/>
      <c r="AL18" s="603">
        <v>0.2</v>
      </c>
      <c r="AM18" s="604"/>
      <c r="AN18" s="604"/>
      <c r="AO18" s="635"/>
      <c r="AP18" s="597" t="s">
        <v>181</v>
      </c>
      <c r="AQ18" s="598"/>
      <c r="AR18" s="598"/>
      <c r="AS18" s="598"/>
      <c r="AT18" s="598"/>
      <c r="AU18" s="598"/>
      <c r="AV18" s="598"/>
      <c r="AW18" s="598"/>
      <c r="AX18" s="598"/>
      <c r="AY18" s="598"/>
      <c r="AZ18" s="598"/>
      <c r="BA18" s="598"/>
      <c r="BB18" s="598"/>
      <c r="BC18" s="598"/>
      <c r="BD18" s="598"/>
      <c r="BE18" s="598"/>
      <c r="BF18" s="599"/>
      <c r="BG18" s="600" t="s">
        <v>47</v>
      </c>
      <c r="BH18" s="601"/>
      <c r="BI18" s="601"/>
      <c r="BJ18" s="601"/>
      <c r="BK18" s="601"/>
      <c r="BL18" s="601"/>
      <c r="BM18" s="601"/>
      <c r="BN18" s="602"/>
      <c r="BO18" s="633" t="s">
        <v>47</v>
      </c>
      <c r="BP18" s="633"/>
      <c r="BQ18" s="633"/>
      <c r="BR18" s="633"/>
      <c r="BS18" s="606" t="s">
        <v>47</v>
      </c>
      <c r="BT18" s="601"/>
      <c r="BU18" s="601"/>
      <c r="BV18" s="601"/>
      <c r="BW18" s="601"/>
      <c r="BX18" s="601"/>
      <c r="BY18" s="601"/>
      <c r="BZ18" s="601"/>
      <c r="CA18" s="601"/>
      <c r="CB18" s="647"/>
      <c r="CD18" s="639" t="s">
        <v>182</v>
      </c>
      <c r="CE18" s="640"/>
      <c r="CF18" s="640"/>
      <c r="CG18" s="640"/>
      <c r="CH18" s="640"/>
      <c r="CI18" s="640"/>
      <c r="CJ18" s="640"/>
      <c r="CK18" s="640"/>
      <c r="CL18" s="640"/>
      <c r="CM18" s="640"/>
      <c r="CN18" s="640"/>
      <c r="CO18" s="640"/>
      <c r="CP18" s="640"/>
      <c r="CQ18" s="641"/>
      <c r="CR18" s="600" t="s">
        <v>47</v>
      </c>
      <c r="CS18" s="601"/>
      <c r="CT18" s="601"/>
      <c r="CU18" s="601"/>
      <c r="CV18" s="601"/>
      <c r="CW18" s="601"/>
      <c r="CX18" s="601"/>
      <c r="CY18" s="602"/>
      <c r="CZ18" s="633" t="s">
        <v>47</v>
      </c>
      <c r="DA18" s="633"/>
      <c r="DB18" s="633"/>
      <c r="DC18" s="633"/>
      <c r="DD18" s="606" t="s">
        <v>47</v>
      </c>
      <c r="DE18" s="601"/>
      <c r="DF18" s="601"/>
      <c r="DG18" s="601"/>
      <c r="DH18" s="601"/>
      <c r="DI18" s="601"/>
      <c r="DJ18" s="601"/>
      <c r="DK18" s="601"/>
      <c r="DL18" s="601"/>
      <c r="DM18" s="601"/>
      <c r="DN18" s="601"/>
      <c r="DO18" s="601"/>
      <c r="DP18" s="602"/>
      <c r="DQ18" s="606" t="s">
        <v>47</v>
      </c>
      <c r="DR18" s="601"/>
      <c r="DS18" s="601"/>
      <c r="DT18" s="601"/>
      <c r="DU18" s="601"/>
      <c r="DV18" s="601"/>
      <c r="DW18" s="601"/>
      <c r="DX18" s="601"/>
      <c r="DY18" s="601"/>
      <c r="DZ18" s="601"/>
      <c r="EA18" s="601"/>
      <c r="EB18" s="601"/>
      <c r="EC18" s="647"/>
    </row>
    <row r="19" spans="2:133" ht="11.25" customHeight="1" x14ac:dyDescent="0.2">
      <c r="B19" s="597" t="s">
        <v>183</v>
      </c>
      <c r="C19" s="598"/>
      <c r="D19" s="598"/>
      <c r="E19" s="598"/>
      <c r="F19" s="598"/>
      <c r="G19" s="598"/>
      <c r="H19" s="598"/>
      <c r="I19" s="598"/>
      <c r="J19" s="598"/>
      <c r="K19" s="598"/>
      <c r="L19" s="598"/>
      <c r="M19" s="598"/>
      <c r="N19" s="598"/>
      <c r="O19" s="598"/>
      <c r="P19" s="598"/>
      <c r="Q19" s="599"/>
      <c r="R19" s="600">
        <v>8425</v>
      </c>
      <c r="S19" s="601"/>
      <c r="T19" s="601"/>
      <c r="U19" s="601"/>
      <c r="V19" s="601"/>
      <c r="W19" s="601"/>
      <c r="X19" s="601"/>
      <c r="Y19" s="602"/>
      <c r="Z19" s="633">
        <v>0.1</v>
      </c>
      <c r="AA19" s="633"/>
      <c r="AB19" s="633"/>
      <c r="AC19" s="633"/>
      <c r="AD19" s="634">
        <v>8425</v>
      </c>
      <c r="AE19" s="634"/>
      <c r="AF19" s="634"/>
      <c r="AG19" s="634"/>
      <c r="AH19" s="634"/>
      <c r="AI19" s="634"/>
      <c r="AJ19" s="634"/>
      <c r="AK19" s="634"/>
      <c r="AL19" s="603">
        <v>0.1</v>
      </c>
      <c r="AM19" s="604"/>
      <c r="AN19" s="604"/>
      <c r="AO19" s="635"/>
      <c r="AP19" s="597" t="s">
        <v>184</v>
      </c>
      <c r="AQ19" s="598"/>
      <c r="AR19" s="598"/>
      <c r="AS19" s="598"/>
      <c r="AT19" s="598"/>
      <c r="AU19" s="598"/>
      <c r="AV19" s="598"/>
      <c r="AW19" s="598"/>
      <c r="AX19" s="598"/>
      <c r="AY19" s="598"/>
      <c r="AZ19" s="598"/>
      <c r="BA19" s="598"/>
      <c r="BB19" s="598"/>
      <c r="BC19" s="598"/>
      <c r="BD19" s="598"/>
      <c r="BE19" s="598"/>
      <c r="BF19" s="599"/>
      <c r="BG19" s="600">
        <v>33547</v>
      </c>
      <c r="BH19" s="601"/>
      <c r="BI19" s="601"/>
      <c r="BJ19" s="601"/>
      <c r="BK19" s="601"/>
      <c r="BL19" s="601"/>
      <c r="BM19" s="601"/>
      <c r="BN19" s="602"/>
      <c r="BO19" s="633">
        <v>1.6</v>
      </c>
      <c r="BP19" s="633"/>
      <c r="BQ19" s="633"/>
      <c r="BR19" s="633"/>
      <c r="BS19" s="606" t="s">
        <v>47</v>
      </c>
      <c r="BT19" s="601"/>
      <c r="BU19" s="601"/>
      <c r="BV19" s="601"/>
      <c r="BW19" s="601"/>
      <c r="BX19" s="601"/>
      <c r="BY19" s="601"/>
      <c r="BZ19" s="601"/>
      <c r="CA19" s="601"/>
      <c r="CB19" s="647"/>
      <c r="CD19" s="639" t="s">
        <v>185</v>
      </c>
      <c r="CE19" s="640"/>
      <c r="CF19" s="640"/>
      <c r="CG19" s="640"/>
      <c r="CH19" s="640"/>
      <c r="CI19" s="640"/>
      <c r="CJ19" s="640"/>
      <c r="CK19" s="640"/>
      <c r="CL19" s="640"/>
      <c r="CM19" s="640"/>
      <c r="CN19" s="640"/>
      <c r="CO19" s="640"/>
      <c r="CP19" s="640"/>
      <c r="CQ19" s="641"/>
      <c r="CR19" s="600" t="s">
        <v>47</v>
      </c>
      <c r="CS19" s="601"/>
      <c r="CT19" s="601"/>
      <c r="CU19" s="601"/>
      <c r="CV19" s="601"/>
      <c r="CW19" s="601"/>
      <c r="CX19" s="601"/>
      <c r="CY19" s="602"/>
      <c r="CZ19" s="633" t="s">
        <v>47</v>
      </c>
      <c r="DA19" s="633"/>
      <c r="DB19" s="633"/>
      <c r="DC19" s="633"/>
      <c r="DD19" s="606" t="s">
        <v>47</v>
      </c>
      <c r="DE19" s="601"/>
      <c r="DF19" s="601"/>
      <c r="DG19" s="601"/>
      <c r="DH19" s="601"/>
      <c r="DI19" s="601"/>
      <c r="DJ19" s="601"/>
      <c r="DK19" s="601"/>
      <c r="DL19" s="601"/>
      <c r="DM19" s="601"/>
      <c r="DN19" s="601"/>
      <c r="DO19" s="601"/>
      <c r="DP19" s="602"/>
      <c r="DQ19" s="606" t="s">
        <v>47</v>
      </c>
      <c r="DR19" s="601"/>
      <c r="DS19" s="601"/>
      <c r="DT19" s="601"/>
      <c r="DU19" s="601"/>
      <c r="DV19" s="601"/>
      <c r="DW19" s="601"/>
      <c r="DX19" s="601"/>
      <c r="DY19" s="601"/>
      <c r="DZ19" s="601"/>
      <c r="EA19" s="601"/>
      <c r="EB19" s="601"/>
      <c r="EC19" s="647"/>
    </row>
    <row r="20" spans="2:133" ht="11.25" customHeight="1" x14ac:dyDescent="0.2">
      <c r="B20" s="597" t="s">
        <v>186</v>
      </c>
      <c r="C20" s="598"/>
      <c r="D20" s="598"/>
      <c r="E20" s="598"/>
      <c r="F20" s="598"/>
      <c r="G20" s="598"/>
      <c r="H20" s="598"/>
      <c r="I20" s="598"/>
      <c r="J20" s="598"/>
      <c r="K20" s="598"/>
      <c r="L20" s="598"/>
      <c r="M20" s="598"/>
      <c r="N20" s="598"/>
      <c r="O20" s="598"/>
      <c r="P20" s="598"/>
      <c r="Q20" s="599"/>
      <c r="R20" s="600">
        <v>4180</v>
      </c>
      <c r="S20" s="601"/>
      <c r="T20" s="601"/>
      <c r="U20" s="601"/>
      <c r="V20" s="601"/>
      <c r="W20" s="601"/>
      <c r="X20" s="601"/>
      <c r="Y20" s="602"/>
      <c r="Z20" s="633">
        <v>0</v>
      </c>
      <c r="AA20" s="633"/>
      <c r="AB20" s="633"/>
      <c r="AC20" s="633"/>
      <c r="AD20" s="634">
        <v>4180</v>
      </c>
      <c r="AE20" s="634"/>
      <c r="AF20" s="634"/>
      <c r="AG20" s="634"/>
      <c r="AH20" s="634"/>
      <c r="AI20" s="634"/>
      <c r="AJ20" s="634"/>
      <c r="AK20" s="634"/>
      <c r="AL20" s="603">
        <v>0.1</v>
      </c>
      <c r="AM20" s="604"/>
      <c r="AN20" s="604"/>
      <c r="AO20" s="635"/>
      <c r="AP20" s="597" t="s">
        <v>187</v>
      </c>
      <c r="AQ20" s="598"/>
      <c r="AR20" s="598"/>
      <c r="AS20" s="598"/>
      <c r="AT20" s="598"/>
      <c r="AU20" s="598"/>
      <c r="AV20" s="598"/>
      <c r="AW20" s="598"/>
      <c r="AX20" s="598"/>
      <c r="AY20" s="598"/>
      <c r="AZ20" s="598"/>
      <c r="BA20" s="598"/>
      <c r="BB20" s="598"/>
      <c r="BC20" s="598"/>
      <c r="BD20" s="598"/>
      <c r="BE20" s="598"/>
      <c r="BF20" s="599"/>
      <c r="BG20" s="600">
        <v>33547</v>
      </c>
      <c r="BH20" s="601"/>
      <c r="BI20" s="601"/>
      <c r="BJ20" s="601"/>
      <c r="BK20" s="601"/>
      <c r="BL20" s="601"/>
      <c r="BM20" s="601"/>
      <c r="BN20" s="602"/>
      <c r="BO20" s="633">
        <v>1.6</v>
      </c>
      <c r="BP20" s="633"/>
      <c r="BQ20" s="633"/>
      <c r="BR20" s="633"/>
      <c r="BS20" s="606" t="s">
        <v>47</v>
      </c>
      <c r="BT20" s="601"/>
      <c r="BU20" s="601"/>
      <c r="BV20" s="601"/>
      <c r="BW20" s="601"/>
      <c r="BX20" s="601"/>
      <c r="BY20" s="601"/>
      <c r="BZ20" s="601"/>
      <c r="CA20" s="601"/>
      <c r="CB20" s="647"/>
      <c r="CD20" s="639" t="s">
        <v>188</v>
      </c>
      <c r="CE20" s="640"/>
      <c r="CF20" s="640"/>
      <c r="CG20" s="640"/>
      <c r="CH20" s="640"/>
      <c r="CI20" s="640"/>
      <c r="CJ20" s="640"/>
      <c r="CK20" s="640"/>
      <c r="CL20" s="640"/>
      <c r="CM20" s="640"/>
      <c r="CN20" s="640"/>
      <c r="CO20" s="640"/>
      <c r="CP20" s="640"/>
      <c r="CQ20" s="641"/>
      <c r="CR20" s="600">
        <v>12313759</v>
      </c>
      <c r="CS20" s="601"/>
      <c r="CT20" s="601"/>
      <c r="CU20" s="601"/>
      <c r="CV20" s="601"/>
      <c r="CW20" s="601"/>
      <c r="CX20" s="601"/>
      <c r="CY20" s="602"/>
      <c r="CZ20" s="633">
        <v>100</v>
      </c>
      <c r="DA20" s="633"/>
      <c r="DB20" s="633"/>
      <c r="DC20" s="633"/>
      <c r="DD20" s="606">
        <v>1063274</v>
      </c>
      <c r="DE20" s="601"/>
      <c r="DF20" s="601"/>
      <c r="DG20" s="601"/>
      <c r="DH20" s="601"/>
      <c r="DI20" s="601"/>
      <c r="DJ20" s="601"/>
      <c r="DK20" s="601"/>
      <c r="DL20" s="601"/>
      <c r="DM20" s="601"/>
      <c r="DN20" s="601"/>
      <c r="DO20" s="601"/>
      <c r="DP20" s="602"/>
      <c r="DQ20" s="606">
        <v>7649869</v>
      </c>
      <c r="DR20" s="601"/>
      <c r="DS20" s="601"/>
      <c r="DT20" s="601"/>
      <c r="DU20" s="601"/>
      <c r="DV20" s="601"/>
      <c r="DW20" s="601"/>
      <c r="DX20" s="601"/>
      <c r="DY20" s="601"/>
      <c r="DZ20" s="601"/>
      <c r="EA20" s="601"/>
      <c r="EB20" s="601"/>
      <c r="EC20" s="647"/>
    </row>
    <row r="21" spans="2:133" ht="11.25" customHeight="1" x14ac:dyDescent="0.2">
      <c r="B21" s="597" t="s">
        <v>189</v>
      </c>
      <c r="C21" s="598"/>
      <c r="D21" s="598"/>
      <c r="E21" s="598"/>
      <c r="F21" s="598"/>
      <c r="G21" s="598"/>
      <c r="H21" s="598"/>
      <c r="I21" s="598"/>
      <c r="J21" s="598"/>
      <c r="K21" s="598"/>
      <c r="L21" s="598"/>
      <c r="M21" s="598"/>
      <c r="N21" s="598"/>
      <c r="O21" s="598"/>
      <c r="P21" s="598"/>
      <c r="Q21" s="599"/>
      <c r="R21" s="600">
        <v>1962</v>
      </c>
      <c r="S21" s="601"/>
      <c r="T21" s="601"/>
      <c r="U21" s="601"/>
      <c r="V21" s="601"/>
      <c r="W21" s="601"/>
      <c r="X21" s="601"/>
      <c r="Y21" s="602"/>
      <c r="Z21" s="633">
        <v>0</v>
      </c>
      <c r="AA21" s="633"/>
      <c r="AB21" s="633"/>
      <c r="AC21" s="633"/>
      <c r="AD21" s="634">
        <v>1962</v>
      </c>
      <c r="AE21" s="634"/>
      <c r="AF21" s="634"/>
      <c r="AG21" s="634"/>
      <c r="AH21" s="634"/>
      <c r="AI21" s="634"/>
      <c r="AJ21" s="634"/>
      <c r="AK21" s="634"/>
      <c r="AL21" s="603">
        <v>0</v>
      </c>
      <c r="AM21" s="604"/>
      <c r="AN21" s="604"/>
      <c r="AO21" s="635"/>
      <c r="AP21" s="694" t="s">
        <v>190</v>
      </c>
      <c r="AQ21" s="702"/>
      <c r="AR21" s="702"/>
      <c r="AS21" s="702"/>
      <c r="AT21" s="702"/>
      <c r="AU21" s="702"/>
      <c r="AV21" s="702"/>
      <c r="AW21" s="702"/>
      <c r="AX21" s="702"/>
      <c r="AY21" s="702"/>
      <c r="AZ21" s="702"/>
      <c r="BA21" s="702"/>
      <c r="BB21" s="702"/>
      <c r="BC21" s="702"/>
      <c r="BD21" s="702"/>
      <c r="BE21" s="702"/>
      <c r="BF21" s="696"/>
      <c r="BG21" s="600">
        <v>33547</v>
      </c>
      <c r="BH21" s="601"/>
      <c r="BI21" s="601"/>
      <c r="BJ21" s="601"/>
      <c r="BK21" s="601"/>
      <c r="BL21" s="601"/>
      <c r="BM21" s="601"/>
      <c r="BN21" s="602"/>
      <c r="BO21" s="633">
        <v>1.6</v>
      </c>
      <c r="BP21" s="633"/>
      <c r="BQ21" s="633"/>
      <c r="BR21" s="633"/>
      <c r="BS21" s="606" t="s">
        <v>47</v>
      </c>
      <c r="BT21" s="601"/>
      <c r="BU21" s="601"/>
      <c r="BV21" s="601"/>
      <c r="BW21" s="601"/>
      <c r="BX21" s="601"/>
      <c r="BY21" s="601"/>
      <c r="BZ21" s="601"/>
      <c r="CA21" s="601"/>
      <c r="CB21" s="647"/>
      <c r="CD21" s="707"/>
      <c r="CE21" s="630"/>
      <c r="CF21" s="630"/>
      <c r="CG21" s="630"/>
      <c r="CH21" s="630"/>
      <c r="CI21" s="630"/>
      <c r="CJ21" s="630"/>
      <c r="CK21" s="630"/>
      <c r="CL21" s="630"/>
      <c r="CM21" s="630"/>
      <c r="CN21" s="630"/>
      <c r="CO21" s="630"/>
      <c r="CP21" s="630"/>
      <c r="CQ21" s="631"/>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597" t="s">
        <v>191</v>
      </c>
      <c r="C22" s="598"/>
      <c r="D22" s="598"/>
      <c r="E22" s="598"/>
      <c r="F22" s="598"/>
      <c r="G22" s="598"/>
      <c r="H22" s="598"/>
      <c r="I22" s="598"/>
      <c r="J22" s="598"/>
      <c r="K22" s="598"/>
      <c r="L22" s="598"/>
      <c r="M22" s="598"/>
      <c r="N22" s="598"/>
      <c r="O22" s="598"/>
      <c r="P22" s="598"/>
      <c r="Q22" s="599"/>
      <c r="R22" s="600">
        <v>3686943</v>
      </c>
      <c r="S22" s="601"/>
      <c r="T22" s="601"/>
      <c r="U22" s="601"/>
      <c r="V22" s="601"/>
      <c r="W22" s="601"/>
      <c r="X22" s="601"/>
      <c r="Y22" s="602"/>
      <c r="Z22" s="633">
        <v>29.5</v>
      </c>
      <c r="AA22" s="633"/>
      <c r="AB22" s="633"/>
      <c r="AC22" s="633"/>
      <c r="AD22" s="634">
        <v>3377322</v>
      </c>
      <c r="AE22" s="634"/>
      <c r="AF22" s="634"/>
      <c r="AG22" s="634"/>
      <c r="AH22" s="634"/>
      <c r="AI22" s="634"/>
      <c r="AJ22" s="634"/>
      <c r="AK22" s="634"/>
      <c r="AL22" s="603">
        <v>54.3</v>
      </c>
      <c r="AM22" s="604"/>
      <c r="AN22" s="604"/>
      <c r="AO22" s="635"/>
      <c r="AP22" s="694" t="s">
        <v>192</v>
      </c>
      <c r="AQ22" s="702"/>
      <c r="AR22" s="702"/>
      <c r="AS22" s="702"/>
      <c r="AT22" s="702"/>
      <c r="AU22" s="702"/>
      <c r="AV22" s="702"/>
      <c r="AW22" s="702"/>
      <c r="AX22" s="702"/>
      <c r="AY22" s="702"/>
      <c r="AZ22" s="702"/>
      <c r="BA22" s="702"/>
      <c r="BB22" s="702"/>
      <c r="BC22" s="702"/>
      <c r="BD22" s="702"/>
      <c r="BE22" s="702"/>
      <c r="BF22" s="696"/>
      <c r="BG22" s="600" t="s">
        <v>47</v>
      </c>
      <c r="BH22" s="601"/>
      <c r="BI22" s="601"/>
      <c r="BJ22" s="601"/>
      <c r="BK22" s="601"/>
      <c r="BL22" s="601"/>
      <c r="BM22" s="601"/>
      <c r="BN22" s="602"/>
      <c r="BO22" s="633" t="s">
        <v>47</v>
      </c>
      <c r="BP22" s="633"/>
      <c r="BQ22" s="633"/>
      <c r="BR22" s="633"/>
      <c r="BS22" s="606" t="s">
        <v>47</v>
      </c>
      <c r="BT22" s="601"/>
      <c r="BU22" s="601"/>
      <c r="BV22" s="601"/>
      <c r="BW22" s="601"/>
      <c r="BX22" s="601"/>
      <c r="BY22" s="601"/>
      <c r="BZ22" s="601"/>
      <c r="CA22" s="601"/>
      <c r="CB22" s="647"/>
      <c r="CD22" s="704" t="s">
        <v>193</v>
      </c>
      <c r="CE22" s="705"/>
      <c r="CF22" s="705"/>
      <c r="CG22" s="705"/>
      <c r="CH22" s="705"/>
      <c r="CI22" s="705"/>
      <c r="CJ22" s="705"/>
      <c r="CK22" s="705"/>
      <c r="CL22" s="705"/>
      <c r="CM22" s="705"/>
      <c r="CN22" s="705"/>
      <c r="CO22" s="705"/>
      <c r="CP22" s="705"/>
      <c r="CQ22" s="705"/>
      <c r="CR22" s="705"/>
      <c r="CS22" s="705"/>
      <c r="CT22" s="705"/>
      <c r="CU22" s="705"/>
      <c r="CV22" s="705"/>
      <c r="CW22" s="705"/>
      <c r="CX22" s="705"/>
      <c r="CY22" s="705"/>
      <c r="CZ22" s="705"/>
      <c r="DA22" s="705"/>
      <c r="DB22" s="705"/>
      <c r="DC22" s="705"/>
      <c r="DD22" s="705"/>
      <c r="DE22" s="705"/>
      <c r="DF22" s="705"/>
      <c r="DG22" s="705"/>
      <c r="DH22" s="705"/>
      <c r="DI22" s="705"/>
      <c r="DJ22" s="705"/>
      <c r="DK22" s="705"/>
      <c r="DL22" s="705"/>
      <c r="DM22" s="705"/>
      <c r="DN22" s="705"/>
      <c r="DO22" s="705"/>
      <c r="DP22" s="705"/>
      <c r="DQ22" s="705"/>
      <c r="DR22" s="705"/>
      <c r="DS22" s="705"/>
      <c r="DT22" s="705"/>
      <c r="DU22" s="705"/>
      <c r="DV22" s="705"/>
      <c r="DW22" s="705"/>
      <c r="DX22" s="705"/>
      <c r="DY22" s="705"/>
      <c r="DZ22" s="705"/>
      <c r="EA22" s="705"/>
      <c r="EB22" s="705"/>
      <c r="EC22" s="706"/>
    </row>
    <row r="23" spans="2:133" ht="11.25" customHeight="1" x14ac:dyDescent="0.2">
      <c r="B23" s="597" t="s">
        <v>194</v>
      </c>
      <c r="C23" s="598"/>
      <c r="D23" s="598"/>
      <c r="E23" s="598"/>
      <c r="F23" s="598"/>
      <c r="G23" s="598"/>
      <c r="H23" s="598"/>
      <c r="I23" s="598"/>
      <c r="J23" s="598"/>
      <c r="K23" s="598"/>
      <c r="L23" s="598"/>
      <c r="M23" s="598"/>
      <c r="N23" s="598"/>
      <c r="O23" s="598"/>
      <c r="P23" s="598"/>
      <c r="Q23" s="599"/>
      <c r="R23" s="600">
        <v>3377322</v>
      </c>
      <c r="S23" s="601"/>
      <c r="T23" s="601"/>
      <c r="U23" s="601"/>
      <c r="V23" s="601"/>
      <c r="W23" s="601"/>
      <c r="X23" s="601"/>
      <c r="Y23" s="602"/>
      <c r="Z23" s="633">
        <v>27</v>
      </c>
      <c r="AA23" s="633"/>
      <c r="AB23" s="633"/>
      <c r="AC23" s="633"/>
      <c r="AD23" s="634">
        <v>3377322</v>
      </c>
      <c r="AE23" s="634"/>
      <c r="AF23" s="634"/>
      <c r="AG23" s="634"/>
      <c r="AH23" s="634"/>
      <c r="AI23" s="634"/>
      <c r="AJ23" s="634"/>
      <c r="AK23" s="634"/>
      <c r="AL23" s="603">
        <v>54.3</v>
      </c>
      <c r="AM23" s="604"/>
      <c r="AN23" s="604"/>
      <c r="AO23" s="635"/>
      <c r="AP23" s="694" t="s">
        <v>195</v>
      </c>
      <c r="AQ23" s="702"/>
      <c r="AR23" s="702"/>
      <c r="AS23" s="702"/>
      <c r="AT23" s="702"/>
      <c r="AU23" s="702"/>
      <c r="AV23" s="702"/>
      <c r="AW23" s="702"/>
      <c r="AX23" s="702"/>
      <c r="AY23" s="702"/>
      <c r="AZ23" s="702"/>
      <c r="BA23" s="702"/>
      <c r="BB23" s="702"/>
      <c r="BC23" s="702"/>
      <c r="BD23" s="702"/>
      <c r="BE23" s="702"/>
      <c r="BF23" s="696"/>
      <c r="BG23" s="600" t="s">
        <v>47</v>
      </c>
      <c r="BH23" s="601"/>
      <c r="BI23" s="601"/>
      <c r="BJ23" s="601"/>
      <c r="BK23" s="601"/>
      <c r="BL23" s="601"/>
      <c r="BM23" s="601"/>
      <c r="BN23" s="602"/>
      <c r="BO23" s="633" t="s">
        <v>47</v>
      </c>
      <c r="BP23" s="633"/>
      <c r="BQ23" s="633"/>
      <c r="BR23" s="633"/>
      <c r="BS23" s="606" t="s">
        <v>47</v>
      </c>
      <c r="BT23" s="601"/>
      <c r="BU23" s="601"/>
      <c r="BV23" s="601"/>
      <c r="BW23" s="601"/>
      <c r="BX23" s="601"/>
      <c r="BY23" s="601"/>
      <c r="BZ23" s="601"/>
      <c r="CA23" s="601"/>
      <c r="CB23" s="647"/>
      <c r="CD23" s="704" t="s">
        <v>135</v>
      </c>
      <c r="CE23" s="705"/>
      <c r="CF23" s="705"/>
      <c r="CG23" s="705"/>
      <c r="CH23" s="705"/>
      <c r="CI23" s="705"/>
      <c r="CJ23" s="705"/>
      <c r="CK23" s="705"/>
      <c r="CL23" s="705"/>
      <c r="CM23" s="705"/>
      <c r="CN23" s="705"/>
      <c r="CO23" s="705"/>
      <c r="CP23" s="705"/>
      <c r="CQ23" s="706"/>
      <c r="CR23" s="704" t="s">
        <v>196</v>
      </c>
      <c r="CS23" s="705"/>
      <c r="CT23" s="705"/>
      <c r="CU23" s="705"/>
      <c r="CV23" s="705"/>
      <c r="CW23" s="705"/>
      <c r="CX23" s="705"/>
      <c r="CY23" s="706"/>
      <c r="CZ23" s="704" t="s">
        <v>197</v>
      </c>
      <c r="DA23" s="705"/>
      <c r="DB23" s="705"/>
      <c r="DC23" s="706"/>
      <c r="DD23" s="704" t="s">
        <v>198</v>
      </c>
      <c r="DE23" s="705"/>
      <c r="DF23" s="705"/>
      <c r="DG23" s="705"/>
      <c r="DH23" s="705"/>
      <c r="DI23" s="705"/>
      <c r="DJ23" s="705"/>
      <c r="DK23" s="706"/>
      <c r="DL23" s="713" t="s">
        <v>199</v>
      </c>
      <c r="DM23" s="714"/>
      <c r="DN23" s="714"/>
      <c r="DO23" s="714"/>
      <c r="DP23" s="714"/>
      <c r="DQ23" s="714"/>
      <c r="DR23" s="714"/>
      <c r="DS23" s="714"/>
      <c r="DT23" s="714"/>
      <c r="DU23" s="714"/>
      <c r="DV23" s="715"/>
      <c r="DW23" s="704" t="s">
        <v>200</v>
      </c>
      <c r="DX23" s="705"/>
      <c r="DY23" s="705"/>
      <c r="DZ23" s="705"/>
      <c r="EA23" s="705"/>
      <c r="EB23" s="705"/>
      <c r="EC23" s="706"/>
    </row>
    <row r="24" spans="2:133" ht="11.25" customHeight="1" x14ac:dyDescent="0.2">
      <c r="B24" s="597" t="s">
        <v>201</v>
      </c>
      <c r="C24" s="598"/>
      <c r="D24" s="598"/>
      <c r="E24" s="598"/>
      <c r="F24" s="598"/>
      <c r="G24" s="598"/>
      <c r="H24" s="598"/>
      <c r="I24" s="598"/>
      <c r="J24" s="598"/>
      <c r="K24" s="598"/>
      <c r="L24" s="598"/>
      <c r="M24" s="598"/>
      <c r="N24" s="598"/>
      <c r="O24" s="598"/>
      <c r="P24" s="598"/>
      <c r="Q24" s="599"/>
      <c r="R24" s="600">
        <v>304350</v>
      </c>
      <c r="S24" s="601"/>
      <c r="T24" s="601"/>
      <c r="U24" s="601"/>
      <c r="V24" s="601"/>
      <c r="W24" s="601"/>
      <c r="X24" s="601"/>
      <c r="Y24" s="602"/>
      <c r="Z24" s="633">
        <v>2.4</v>
      </c>
      <c r="AA24" s="633"/>
      <c r="AB24" s="633"/>
      <c r="AC24" s="633"/>
      <c r="AD24" s="634" t="s">
        <v>47</v>
      </c>
      <c r="AE24" s="634"/>
      <c r="AF24" s="634"/>
      <c r="AG24" s="634"/>
      <c r="AH24" s="634"/>
      <c r="AI24" s="634"/>
      <c r="AJ24" s="634"/>
      <c r="AK24" s="634"/>
      <c r="AL24" s="603" t="s">
        <v>47</v>
      </c>
      <c r="AM24" s="604"/>
      <c r="AN24" s="604"/>
      <c r="AO24" s="635"/>
      <c r="AP24" s="694" t="s">
        <v>202</v>
      </c>
      <c r="AQ24" s="702"/>
      <c r="AR24" s="702"/>
      <c r="AS24" s="702"/>
      <c r="AT24" s="702"/>
      <c r="AU24" s="702"/>
      <c r="AV24" s="702"/>
      <c r="AW24" s="702"/>
      <c r="AX24" s="702"/>
      <c r="AY24" s="702"/>
      <c r="AZ24" s="702"/>
      <c r="BA24" s="702"/>
      <c r="BB24" s="702"/>
      <c r="BC24" s="702"/>
      <c r="BD24" s="702"/>
      <c r="BE24" s="702"/>
      <c r="BF24" s="696"/>
      <c r="BG24" s="600" t="s">
        <v>47</v>
      </c>
      <c r="BH24" s="601"/>
      <c r="BI24" s="601"/>
      <c r="BJ24" s="601"/>
      <c r="BK24" s="601"/>
      <c r="BL24" s="601"/>
      <c r="BM24" s="601"/>
      <c r="BN24" s="602"/>
      <c r="BO24" s="633" t="s">
        <v>47</v>
      </c>
      <c r="BP24" s="633"/>
      <c r="BQ24" s="633"/>
      <c r="BR24" s="633"/>
      <c r="BS24" s="606" t="s">
        <v>47</v>
      </c>
      <c r="BT24" s="601"/>
      <c r="BU24" s="601"/>
      <c r="BV24" s="601"/>
      <c r="BW24" s="601"/>
      <c r="BX24" s="601"/>
      <c r="BY24" s="601"/>
      <c r="BZ24" s="601"/>
      <c r="CA24" s="601"/>
      <c r="CB24" s="647"/>
      <c r="CD24" s="658" t="s">
        <v>203</v>
      </c>
      <c r="CE24" s="659"/>
      <c r="CF24" s="659"/>
      <c r="CG24" s="659"/>
      <c r="CH24" s="659"/>
      <c r="CI24" s="659"/>
      <c r="CJ24" s="659"/>
      <c r="CK24" s="659"/>
      <c r="CL24" s="659"/>
      <c r="CM24" s="659"/>
      <c r="CN24" s="659"/>
      <c r="CO24" s="659"/>
      <c r="CP24" s="659"/>
      <c r="CQ24" s="660"/>
      <c r="CR24" s="655">
        <v>4102411</v>
      </c>
      <c r="CS24" s="656"/>
      <c r="CT24" s="656"/>
      <c r="CU24" s="656"/>
      <c r="CV24" s="656"/>
      <c r="CW24" s="656"/>
      <c r="CX24" s="656"/>
      <c r="CY24" s="699"/>
      <c r="CZ24" s="700">
        <v>33.299999999999997</v>
      </c>
      <c r="DA24" s="671"/>
      <c r="DB24" s="671"/>
      <c r="DC24" s="703"/>
      <c r="DD24" s="698">
        <v>3012593</v>
      </c>
      <c r="DE24" s="656"/>
      <c r="DF24" s="656"/>
      <c r="DG24" s="656"/>
      <c r="DH24" s="656"/>
      <c r="DI24" s="656"/>
      <c r="DJ24" s="656"/>
      <c r="DK24" s="699"/>
      <c r="DL24" s="698">
        <v>2981676</v>
      </c>
      <c r="DM24" s="656"/>
      <c r="DN24" s="656"/>
      <c r="DO24" s="656"/>
      <c r="DP24" s="656"/>
      <c r="DQ24" s="656"/>
      <c r="DR24" s="656"/>
      <c r="DS24" s="656"/>
      <c r="DT24" s="656"/>
      <c r="DU24" s="656"/>
      <c r="DV24" s="699"/>
      <c r="DW24" s="700">
        <v>46.2</v>
      </c>
      <c r="DX24" s="671"/>
      <c r="DY24" s="671"/>
      <c r="DZ24" s="671"/>
      <c r="EA24" s="671"/>
      <c r="EB24" s="671"/>
      <c r="EC24" s="701"/>
    </row>
    <row r="25" spans="2:133" ht="11.25" customHeight="1" x14ac:dyDescent="0.2">
      <c r="B25" s="597" t="s">
        <v>204</v>
      </c>
      <c r="C25" s="598"/>
      <c r="D25" s="598"/>
      <c r="E25" s="598"/>
      <c r="F25" s="598"/>
      <c r="G25" s="598"/>
      <c r="H25" s="598"/>
      <c r="I25" s="598"/>
      <c r="J25" s="598"/>
      <c r="K25" s="598"/>
      <c r="L25" s="598"/>
      <c r="M25" s="598"/>
      <c r="N25" s="598"/>
      <c r="O25" s="598"/>
      <c r="P25" s="598"/>
      <c r="Q25" s="599"/>
      <c r="R25" s="600">
        <v>5271</v>
      </c>
      <c r="S25" s="601"/>
      <c r="T25" s="601"/>
      <c r="U25" s="601"/>
      <c r="V25" s="601"/>
      <c r="W25" s="601"/>
      <c r="X25" s="601"/>
      <c r="Y25" s="602"/>
      <c r="Z25" s="633">
        <v>0</v>
      </c>
      <c r="AA25" s="633"/>
      <c r="AB25" s="633"/>
      <c r="AC25" s="633"/>
      <c r="AD25" s="634" t="s">
        <v>47</v>
      </c>
      <c r="AE25" s="634"/>
      <c r="AF25" s="634"/>
      <c r="AG25" s="634"/>
      <c r="AH25" s="634"/>
      <c r="AI25" s="634"/>
      <c r="AJ25" s="634"/>
      <c r="AK25" s="634"/>
      <c r="AL25" s="603" t="s">
        <v>47</v>
      </c>
      <c r="AM25" s="604"/>
      <c r="AN25" s="604"/>
      <c r="AO25" s="635"/>
      <c r="AP25" s="694" t="s">
        <v>205</v>
      </c>
      <c r="AQ25" s="702"/>
      <c r="AR25" s="702"/>
      <c r="AS25" s="702"/>
      <c r="AT25" s="702"/>
      <c r="AU25" s="702"/>
      <c r="AV25" s="702"/>
      <c r="AW25" s="702"/>
      <c r="AX25" s="702"/>
      <c r="AY25" s="702"/>
      <c r="AZ25" s="702"/>
      <c r="BA25" s="702"/>
      <c r="BB25" s="702"/>
      <c r="BC25" s="702"/>
      <c r="BD25" s="702"/>
      <c r="BE25" s="702"/>
      <c r="BF25" s="696"/>
      <c r="BG25" s="600" t="s">
        <v>47</v>
      </c>
      <c r="BH25" s="601"/>
      <c r="BI25" s="601"/>
      <c r="BJ25" s="601"/>
      <c r="BK25" s="601"/>
      <c r="BL25" s="601"/>
      <c r="BM25" s="601"/>
      <c r="BN25" s="602"/>
      <c r="BO25" s="633" t="s">
        <v>47</v>
      </c>
      <c r="BP25" s="633"/>
      <c r="BQ25" s="633"/>
      <c r="BR25" s="633"/>
      <c r="BS25" s="606" t="s">
        <v>47</v>
      </c>
      <c r="BT25" s="601"/>
      <c r="BU25" s="601"/>
      <c r="BV25" s="601"/>
      <c r="BW25" s="601"/>
      <c r="BX25" s="601"/>
      <c r="BY25" s="601"/>
      <c r="BZ25" s="601"/>
      <c r="CA25" s="601"/>
      <c r="CB25" s="647"/>
      <c r="CD25" s="639" t="s">
        <v>206</v>
      </c>
      <c r="CE25" s="640"/>
      <c r="CF25" s="640"/>
      <c r="CG25" s="640"/>
      <c r="CH25" s="640"/>
      <c r="CI25" s="640"/>
      <c r="CJ25" s="640"/>
      <c r="CK25" s="640"/>
      <c r="CL25" s="640"/>
      <c r="CM25" s="640"/>
      <c r="CN25" s="640"/>
      <c r="CO25" s="640"/>
      <c r="CP25" s="640"/>
      <c r="CQ25" s="641"/>
      <c r="CR25" s="600">
        <v>1989816</v>
      </c>
      <c r="CS25" s="619"/>
      <c r="CT25" s="619"/>
      <c r="CU25" s="619"/>
      <c r="CV25" s="619"/>
      <c r="CW25" s="619"/>
      <c r="CX25" s="619"/>
      <c r="CY25" s="620"/>
      <c r="CZ25" s="603">
        <v>16.2</v>
      </c>
      <c r="DA25" s="621"/>
      <c r="DB25" s="621"/>
      <c r="DC25" s="622"/>
      <c r="DD25" s="606">
        <v>1749524</v>
      </c>
      <c r="DE25" s="619"/>
      <c r="DF25" s="619"/>
      <c r="DG25" s="619"/>
      <c r="DH25" s="619"/>
      <c r="DI25" s="619"/>
      <c r="DJ25" s="619"/>
      <c r="DK25" s="620"/>
      <c r="DL25" s="606">
        <v>1729469</v>
      </c>
      <c r="DM25" s="619"/>
      <c r="DN25" s="619"/>
      <c r="DO25" s="619"/>
      <c r="DP25" s="619"/>
      <c r="DQ25" s="619"/>
      <c r="DR25" s="619"/>
      <c r="DS25" s="619"/>
      <c r="DT25" s="619"/>
      <c r="DU25" s="619"/>
      <c r="DV25" s="620"/>
      <c r="DW25" s="603">
        <v>26.8</v>
      </c>
      <c r="DX25" s="621"/>
      <c r="DY25" s="621"/>
      <c r="DZ25" s="621"/>
      <c r="EA25" s="621"/>
      <c r="EB25" s="621"/>
      <c r="EC25" s="642"/>
    </row>
    <row r="26" spans="2:133" ht="11.25" customHeight="1" x14ac:dyDescent="0.2">
      <c r="B26" s="597" t="s">
        <v>207</v>
      </c>
      <c r="C26" s="598"/>
      <c r="D26" s="598"/>
      <c r="E26" s="598"/>
      <c r="F26" s="598"/>
      <c r="G26" s="598"/>
      <c r="H26" s="598"/>
      <c r="I26" s="598"/>
      <c r="J26" s="598"/>
      <c r="K26" s="598"/>
      <c r="L26" s="598"/>
      <c r="M26" s="598"/>
      <c r="N26" s="598"/>
      <c r="O26" s="598"/>
      <c r="P26" s="598"/>
      <c r="Q26" s="599"/>
      <c r="R26" s="600">
        <v>6494013</v>
      </c>
      <c r="S26" s="601"/>
      <c r="T26" s="601"/>
      <c r="U26" s="601"/>
      <c r="V26" s="601"/>
      <c r="W26" s="601"/>
      <c r="X26" s="601"/>
      <c r="Y26" s="602"/>
      <c r="Z26" s="633">
        <v>52</v>
      </c>
      <c r="AA26" s="633"/>
      <c r="AB26" s="633"/>
      <c r="AC26" s="633"/>
      <c r="AD26" s="634">
        <v>6184392</v>
      </c>
      <c r="AE26" s="634"/>
      <c r="AF26" s="634"/>
      <c r="AG26" s="634"/>
      <c r="AH26" s="634"/>
      <c r="AI26" s="634"/>
      <c r="AJ26" s="634"/>
      <c r="AK26" s="634"/>
      <c r="AL26" s="603">
        <v>99.4</v>
      </c>
      <c r="AM26" s="604"/>
      <c r="AN26" s="604"/>
      <c r="AO26" s="635"/>
      <c r="AP26" s="694" t="s">
        <v>208</v>
      </c>
      <c r="AQ26" s="695"/>
      <c r="AR26" s="695"/>
      <c r="AS26" s="695"/>
      <c r="AT26" s="695"/>
      <c r="AU26" s="695"/>
      <c r="AV26" s="695"/>
      <c r="AW26" s="695"/>
      <c r="AX26" s="695"/>
      <c r="AY26" s="695"/>
      <c r="AZ26" s="695"/>
      <c r="BA26" s="695"/>
      <c r="BB26" s="695"/>
      <c r="BC26" s="695"/>
      <c r="BD26" s="695"/>
      <c r="BE26" s="695"/>
      <c r="BF26" s="696"/>
      <c r="BG26" s="600" t="s">
        <v>47</v>
      </c>
      <c r="BH26" s="601"/>
      <c r="BI26" s="601"/>
      <c r="BJ26" s="601"/>
      <c r="BK26" s="601"/>
      <c r="BL26" s="601"/>
      <c r="BM26" s="601"/>
      <c r="BN26" s="602"/>
      <c r="BO26" s="633" t="s">
        <v>47</v>
      </c>
      <c r="BP26" s="633"/>
      <c r="BQ26" s="633"/>
      <c r="BR26" s="633"/>
      <c r="BS26" s="606" t="s">
        <v>47</v>
      </c>
      <c r="BT26" s="601"/>
      <c r="BU26" s="601"/>
      <c r="BV26" s="601"/>
      <c r="BW26" s="601"/>
      <c r="BX26" s="601"/>
      <c r="BY26" s="601"/>
      <c r="BZ26" s="601"/>
      <c r="CA26" s="601"/>
      <c r="CB26" s="647"/>
      <c r="CD26" s="639" t="s">
        <v>209</v>
      </c>
      <c r="CE26" s="640"/>
      <c r="CF26" s="640"/>
      <c r="CG26" s="640"/>
      <c r="CH26" s="640"/>
      <c r="CI26" s="640"/>
      <c r="CJ26" s="640"/>
      <c r="CK26" s="640"/>
      <c r="CL26" s="640"/>
      <c r="CM26" s="640"/>
      <c r="CN26" s="640"/>
      <c r="CO26" s="640"/>
      <c r="CP26" s="640"/>
      <c r="CQ26" s="641"/>
      <c r="CR26" s="600">
        <v>1205602</v>
      </c>
      <c r="CS26" s="601"/>
      <c r="CT26" s="601"/>
      <c r="CU26" s="601"/>
      <c r="CV26" s="601"/>
      <c r="CW26" s="601"/>
      <c r="CX26" s="601"/>
      <c r="CY26" s="602"/>
      <c r="CZ26" s="603">
        <v>9.8000000000000007</v>
      </c>
      <c r="DA26" s="621"/>
      <c r="DB26" s="621"/>
      <c r="DC26" s="622"/>
      <c r="DD26" s="606">
        <v>1090497</v>
      </c>
      <c r="DE26" s="601"/>
      <c r="DF26" s="601"/>
      <c r="DG26" s="601"/>
      <c r="DH26" s="601"/>
      <c r="DI26" s="601"/>
      <c r="DJ26" s="601"/>
      <c r="DK26" s="602"/>
      <c r="DL26" s="606" t="s">
        <v>47</v>
      </c>
      <c r="DM26" s="601"/>
      <c r="DN26" s="601"/>
      <c r="DO26" s="601"/>
      <c r="DP26" s="601"/>
      <c r="DQ26" s="601"/>
      <c r="DR26" s="601"/>
      <c r="DS26" s="601"/>
      <c r="DT26" s="601"/>
      <c r="DU26" s="601"/>
      <c r="DV26" s="602"/>
      <c r="DW26" s="603" t="s">
        <v>47</v>
      </c>
      <c r="DX26" s="621"/>
      <c r="DY26" s="621"/>
      <c r="DZ26" s="621"/>
      <c r="EA26" s="621"/>
      <c r="EB26" s="621"/>
      <c r="EC26" s="642"/>
    </row>
    <row r="27" spans="2:133" ht="11.25" customHeight="1" x14ac:dyDescent="0.2">
      <c r="B27" s="597" t="s">
        <v>210</v>
      </c>
      <c r="C27" s="598"/>
      <c r="D27" s="598"/>
      <c r="E27" s="598"/>
      <c r="F27" s="598"/>
      <c r="G27" s="598"/>
      <c r="H27" s="598"/>
      <c r="I27" s="598"/>
      <c r="J27" s="598"/>
      <c r="K27" s="598"/>
      <c r="L27" s="598"/>
      <c r="M27" s="598"/>
      <c r="N27" s="598"/>
      <c r="O27" s="598"/>
      <c r="P27" s="598"/>
      <c r="Q27" s="599"/>
      <c r="R27" s="600">
        <v>2478</v>
      </c>
      <c r="S27" s="601"/>
      <c r="T27" s="601"/>
      <c r="U27" s="601"/>
      <c r="V27" s="601"/>
      <c r="W27" s="601"/>
      <c r="X27" s="601"/>
      <c r="Y27" s="602"/>
      <c r="Z27" s="633">
        <v>0</v>
      </c>
      <c r="AA27" s="633"/>
      <c r="AB27" s="633"/>
      <c r="AC27" s="633"/>
      <c r="AD27" s="634">
        <v>2478</v>
      </c>
      <c r="AE27" s="634"/>
      <c r="AF27" s="634"/>
      <c r="AG27" s="634"/>
      <c r="AH27" s="634"/>
      <c r="AI27" s="634"/>
      <c r="AJ27" s="634"/>
      <c r="AK27" s="634"/>
      <c r="AL27" s="603">
        <v>0</v>
      </c>
      <c r="AM27" s="604"/>
      <c r="AN27" s="604"/>
      <c r="AO27" s="635"/>
      <c r="AP27" s="597" t="s">
        <v>211</v>
      </c>
      <c r="AQ27" s="598"/>
      <c r="AR27" s="598"/>
      <c r="AS27" s="598"/>
      <c r="AT27" s="598"/>
      <c r="AU27" s="598"/>
      <c r="AV27" s="598"/>
      <c r="AW27" s="598"/>
      <c r="AX27" s="598"/>
      <c r="AY27" s="598"/>
      <c r="AZ27" s="598"/>
      <c r="BA27" s="598"/>
      <c r="BB27" s="598"/>
      <c r="BC27" s="598"/>
      <c r="BD27" s="598"/>
      <c r="BE27" s="598"/>
      <c r="BF27" s="599"/>
      <c r="BG27" s="600">
        <v>2132084</v>
      </c>
      <c r="BH27" s="601"/>
      <c r="BI27" s="601"/>
      <c r="BJ27" s="601"/>
      <c r="BK27" s="601"/>
      <c r="BL27" s="601"/>
      <c r="BM27" s="601"/>
      <c r="BN27" s="602"/>
      <c r="BO27" s="633">
        <v>100</v>
      </c>
      <c r="BP27" s="633"/>
      <c r="BQ27" s="633"/>
      <c r="BR27" s="633"/>
      <c r="BS27" s="606" t="s">
        <v>47</v>
      </c>
      <c r="BT27" s="601"/>
      <c r="BU27" s="601"/>
      <c r="BV27" s="601"/>
      <c r="BW27" s="601"/>
      <c r="BX27" s="601"/>
      <c r="BY27" s="601"/>
      <c r="BZ27" s="601"/>
      <c r="CA27" s="601"/>
      <c r="CB27" s="647"/>
      <c r="CD27" s="639" t="s">
        <v>212</v>
      </c>
      <c r="CE27" s="640"/>
      <c r="CF27" s="640"/>
      <c r="CG27" s="640"/>
      <c r="CH27" s="640"/>
      <c r="CI27" s="640"/>
      <c r="CJ27" s="640"/>
      <c r="CK27" s="640"/>
      <c r="CL27" s="640"/>
      <c r="CM27" s="640"/>
      <c r="CN27" s="640"/>
      <c r="CO27" s="640"/>
      <c r="CP27" s="640"/>
      <c r="CQ27" s="641"/>
      <c r="CR27" s="600">
        <v>1224788</v>
      </c>
      <c r="CS27" s="619"/>
      <c r="CT27" s="619"/>
      <c r="CU27" s="619"/>
      <c r="CV27" s="619"/>
      <c r="CW27" s="619"/>
      <c r="CX27" s="619"/>
      <c r="CY27" s="620"/>
      <c r="CZ27" s="603">
        <v>9.9</v>
      </c>
      <c r="DA27" s="621"/>
      <c r="DB27" s="621"/>
      <c r="DC27" s="622"/>
      <c r="DD27" s="606">
        <v>392282</v>
      </c>
      <c r="DE27" s="619"/>
      <c r="DF27" s="619"/>
      <c r="DG27" s="619"/>
      <c r="DH27" s="619"/>
      <c r="DI27" s="619"/>
      <c r="DJ27" s="619"/>
      <c r="DK27" s="620"/>
      <c r="DL27" s="606">
        <v>381420</v>
      </c>
      <c r="DM27" s="619"/>
      <c r="DN27" s="619"/>
      <c r="DO27" s="619"/>
      <c r="DP27" s="619"/>
      <c r="DQ27" s="619"/>
      <c r="DR27" s="619"/>
      <c r="DS27" s="619"/>
      <c r="DT27" s="619"/>
      <c r="DU27" s="619"/>
      <c r="DV27" s="620"/>
      <c r="DW27" s="603">
        <v>5.9</v>
      </c>
      <c r="DX27" s="621"/>
      <c r="DY27" s="621"/>
      <c r="DZ27" s="621"/>
      <c r="EA27" s="621"/>
      <c r="EB27" s="621"/>
      <c r="EC27" s="642"/>
    </row>
    <row r="28" spans="2:133" ht="11.25" customHeight="1" x14ac:dyDescent="0.2">
      <c r="B28" s="597" t="s">
        <v>213</v>
      </c>
      <c r="C28" s="598"/>
      <c r="D28" s="598"/>
      <c r="E28" s="598"/>
      <c r="F28" s="598"/>
      <c r="G28" s="598"/>
      <c r="H28" s="598"/>
      <c r="I28" s="598"/>
      <c r="J28" s="598"/>
      <c r="K28" s="598"/>
      <c r="L28" s="598"/>
      <c r="M28" s="598"/>
      <c r="N28" s="598"/>
      <c r="O28" s="598"/>
      <c r="P28" s="598"/>
      <c r="Q28" s="599"/>
      <c r="R28" s="600">
        <v>78398</v>
      </c>
      <c r="S28" s="601"/>
      <c r="T28" s="601"/>
      <c r="U28" s="601"/>
      <c r="V28" s="601"/>
      <c r="W28" s="601"/>
      <c r="X28" s="601"/>
      <c r="Y28" s="602"/>
      <c r="Z28" s="633">
        <v>0.6</v>
      </c>
      <c r="AA28" s="633"/>
      <c r="AB28" s="633"/>
      <c r="AC28" s="633"/>
      <c r="AD28" s="634" t="s">
        <v>47</v>
      </c>
      <c r="AE28" s="634"/>
      <c r="AF28" s="634"/>
      <c r="AG28" s="634"/>
      <c r="AH28" s="634"/>
      <c r="AI28" s="634"/>
      <c r="AJ28" s="634"/>
      <c r="AK28" s="634"/>
      <c r="AL28" s="603" t="s">
        <v>47</v>
      </c>
      <c r="AM28" s="604"/>
      <c r="AN28" s="604"/>
      <c r="AO28" s="635"/>
      <c r="AP28" s="597"/>
      <c r="AQ28" s="598"/>
      <c r="AR28" s="598"/>
      <c r="AS28" s="598"/>
      <c r="AT28" s="598"/>
      <c r="AU28" s="598"/>
      <c r="AV28" s="598"/>
      <c r="AW28" s="598"/>
      <c r="AX28" s="598"/>
      <c r="AY28" s="598"/>
      <c r="AZ28" s="598"/>
      <c r="BA28" s="598"/>
      <c r="BB28" s="598"/>
      <c r="BC28" s="598"/>
      <c r="BD28" s="598"/>
      <c r="BE28" s="598"/>
      <c r="BF28" s="599"/>
      <c r="BG28" s="600"/>
      <c r="BH28" s="601"/>
      <c r="BI28" s="601"/>
      <c r="BJ28" s="601"/>
      <c r="BK28" s="601"/>
      <c r="BL28" s="601"/>
      <c r="BM28" s="601"/>
      <c r="BN28" s="602"/>
      <c r="BO28" s="633"/>
      <c r="BP28" s="633"/>
      <c r="BQ28" s="633"/>
      <c r="BR28" s="633"/>
      <c r="BS28" s="606"/>
      <c r="BT28" s="601"/>
      <c r="BU28" s="601"/>
      <c r="BV28" s="601"/>
      <c r="BW28" s="601"/>
      <c r="BX28" s="601"/>
      <c r="BY28" s="601"/>
      <c r="BZ28" s="601"/>
      <c r="CA28" s="601"/>
      <c r="CB28" s="647"/>
      <c r="CD28" s="639" t="s">
        <v>214</v>
      </c>
      <c r="CE28" s="640"/>
      <c r="CF28" s="640"/>
      <c r="CG28" s="640"/>
      <c r="CH28" s="640"/>
      <c r="CI28" s="640"/>
      <c r="CJ28" s="640"/>
      <c r="CK28" s="640"/>
      <c r="CL28" s="640"/>
      <c r="CM28" s="640"/>
      <c r="CN28" s="640"/>
      <c r="CO28" s="640"/>
      <c r="CP28" s="640"/>
      <c r="CQ28" s="641"/>
      <c r="CR28" s="600">
        <v>887807</v>
      </c>
      <c r="CS28" s="601"/>
      <c r="CT28" s="601"/>
      <c r="CU28" s="601"/>
      <c r="CV28" s="601"/>
      <c r="CW28" s="601"/>
      <c r="CX28" s="601"/>
      <c r="CY28" s="602"/>
      <c r="CZ28" s="603">
        <v>7.2</v>
      </c>
      <c r="DA28" s="621"/>
      <c r="DB28" s="621"/>
      <c r="DC28" s="622"/>
      <c r="DD28" s="606">
        <v>870787</v>
      </c>
      <c r="DE28" s="601"/>
      <c r="DF28" s="601"/>
      <c r="DG28" s="601"/>
      <c r="DH28" s="601"/>
      <c r="DI28" s="601"/>
      <c r="DJ28" s="601"/>
      <c r="DK28" s="602"/>
      <c r="DL28" s="606">
        <v>870787</v>
      </c>
      <c r="DM28" s="601"/>
      <c r="DN28" s="601"/>
      <c r="DO28" s="601"/>
      <c r="DP28" s="601"/>
      <c r="DQ28" s="601"/>
      <c r="DR28" s="601"/>
      <c r="DS28" s="601"/>
      <c r="DT28" s="601"/>
      <c r="DU28" s="601"/>
      <c r="DV28" s="602"/>
      <c r="DW28" s="603">
        <v>13.5</v>
      </c>
      <c r="DX28" s="621"/>
      <c r="DY28" s="621"/>
      <c r="DZ28" s="621"/>
      <c r="EA28" s="621"/>
      <c r="EB28" s="621"/>
      <c r="EC28" s="642"/>
    </row>
    <row r="29" spans="2:133" ht="11.25" customHeight="1" x14ac:dyDescent="0.2">
      <c r="B29" s="597" t="s">
        <v>215</v>
      </c>
      <c r="C29" s="598"/>
      <c r="D29" s="598"/>
      <c r="E29" s="598"/>
      <c r="F29" s="598"/>
      <c r="G29" s="598"/>
      <c r="H29" s="598"/>
      <c r="I29" s="598"/>
      <c r="J29" s="598"/>
      <c r="K29" s="598"/>
      <c r="L29" s="598"/>
      <c r="M29" s="598"/>
      <c r="N29" s="598"/>
      <c r="O29" s="598"/>
      <c r="P29" s="598"/>
      <c r="Q29" s="599"/>
      <c r="R29" s="600">
        <v>85199</v>
      </c>
      <c r="S29" s="601"/>
      <c r="T29" s="601"/>
      <c r="U29" s="601"/>
      <c r="V29" s="601"/>
      <c r="W29" s="601"/>
      <c r="X29" s="601"/>
      <c r="Y29" s="602"/>
      <c r="Z29" s="633">
        <v>0.7</v>
      </c>
      <c r="AA29" s="633"/>
      <c r="AB29" s="633"/>
      <c r="AC29" s="633"/>
      <c r="AD29" s="634">
        <v>8108</v>
      </c>
      <c r="AE29" s="634"/>
      <c r="AF29" s="634"/>
      <c r="AG29" s="634"/>
      <c r="AH29" s="634"/>
      <c r="AI29" s="634"/>
      <c r="AJ29" s="634"/>
      <c r="AK29" s="634"/>
      <c r="AL29" s="603">
        <v>0.1</v>
      </c>
      <c r="AM29" s="604"/>
      <c r="AN29" s="604"/>
      <c r="AO29" s="635"/>
      <c r="AP29" s="581"/>
      <c r="AQ29" s="582"/>
      <c r="AR29" s="582"/>
      <c r="AS29" s="582"/>
      <c r="AT29" s="582"/>
      <c r="AU29" s="582"/>
      <c r="AV29" s="582"/>
      <c r="AW29" s="582"/>
      <c r="AX29" s="582"/>
      <c r="AY29" s="582"/>
      <c r="AZ29" s="582"/>
      <c r="BA29" s="582"/>
      <c r="BB29" s="582"/>
      <c r="BC29" s="582"/>
      <c r="BD29" s="582"/>
      <c r="BE29" s="582"/>
      <c r="BF29" s="583"/>
      <c r="BG29" s="600"/>
      <c r="BH29" s="601"/>
      <c r="BI29" s="601"/>
      <c r="BJ29" s="601"/>
      <c r="BK29" s="601"/>
      <c r="BL29" s="601"/>
      <c r="BM29" s="601"/>
      <c r="BN29" s="602"/>
      <c r="BO29" s="633"/>
      <c r="BP29" s="633"/>
      <c r="BQ29" s="633"/>
      <c r="BR29" s="633"/>
      <c r="BS29" s="634"/>
      <c r="BT29" s="634"/>
      <c r="BU29" s="634"/>
      <c r="BV29" s="634"/>
      <c r="BW29" s="634"/>
      <c r="BX29" s="634"/>
      <c r="BY29" s="634"/>
      <c r="BZ29" s="634"/>
      <c r="CA29" s="634"/>
      <c r="CB29" s="697"/>
      <c r="CD29" s="685" t="s">
        <v>216</v>
      </c>
      <c r="CE29" s="686"/>
      <c r="CF29" s="639" t="s">
        <v>217</v>
      </c>
      <c r="CG29" s="640"/>
      <c r="CH29" s="640"/>
      <c r="CI29" s="640"/>
      <c r="CJ29" s="640"/>
      <c r="CK29" s="640"/>
      <c r="CL29" s="640"/>
      <c r="CM29" s="640"/>
      <c r="CN29" s="640"/>
      <c r="CO29" s="640"/>
      <c r="CP29" s="640"/>
      <c r="CQ29" s="641"/>
      <c r="CR29" s="600">
        <v>887807</v>
      </c>
      <c r="CS29" s="619"/>
      <c r="CT29" s="619"/>
      <c r="CU29" s="619"/>
      <c r="CV29" s="619"/>
      <c r="CW29" s="619"/>
      <c r="CX29" s="619"/>
      <c r="CY29" s="620"/>
      <c r="CZ29" s="603">
        <v>7.2</v>
      </c>
      <c r="DA29" s="621"/>
      <c r="DB29" s="621"/>
      <c r="DC29" s="622"/>
      <c r="DD29" s="606">
        <v>870787</v>
      </c>
      <c r="DE29" s="619"/>
      <c r="DF29" s="619"/>
      <c r="DG29" s="619"/>
      <c r="DH29" s="619"/>
      <c r="DI29" s="619"/>
      <c r="DJ29" s="619"/>
      <c r="DK29" s="620"/>
      <c r="DL29" s="606">
        <v>870787</v>
      </c>
      <c r="DM29" s="619"/>
      <c r="DN29" s="619"/>
      <c r="DO29" s="619"/>
      <c r="DP29" s="619"/>
      <c r="DQ29" s="619"/>
      <c r="DR29" s="619"/>
      <c r="DS29" s="619"/>
      <c r="DT29" s="619"/>
      <c r="DU29" s="619"/>
      <c r="DV29" s="620"/>
      <c r="DW29" s="603">
        <v>13.5</v>
      </c>
      <c r="DX29" s="621"/>
      <c r="DY29" s="621"/>
      <c r="DZ29" s="621"/>
      <c r="EA29" s="621"/>
      <c r="EB29" s="621"/>
      <c r="EC29" s="642"/>
    </row>
    <row r="30" spans="2:133" ht="11.25" customHeight="1" x14ac:dyDescent="0.2">
      <c r="B30" s="597" t="s">
        <v>218</v>
      </c>
      <c r="C30" s="598"/>
      <c r="D30" s="598"/>
      <c r="E30" s="598"/>
      <c r="F30" s="598"/>
      <c r="G30" s="598"/>
      <c r="H30" s="598"/>
      <c r="I30" s="598"/>
      <c r="J30" s="598"/>
      <c r="K30" s="598"/>
      <c r="L30" s="598"/>
      <c r="M30" s="598"/>
      <c r="N30" s="598"/>
      <c r="O30" s="598"/>
      <c r="P30" s="598"/>
      <c r="Q30" s="599"/>
      <c r="R30" s="600">
        <v>8076</v>
      </c>
      <c r="S30" s="601"/>
      <c r="T30" s="601"/>
      <c r="U30" s="601"/>
      <c r="V30" s="601"/>
      <c r="W30" s="601"/>
      <c r="X30" s="601"/>
      <c r="Y30" s="602"/>
      <c r="Z30" s="633">
        <v>0.1</v>
      </c>
      <c r="AA30" s="633"/>
      <c r="AB30" s="633"/>
      <c r="AC30" s="633"/>
      <c r="AD30" s="634" t="s">
        <v>47</v>
      </c>
      <c r="AE30" s="634"/>
      <c r="AF30" s="634"/>
      <c r="AG30" s="634"/>
      <c r="AH30" s="634"/>
      <c r="AI30" s="634"/>
      <c r="AJ30" s="634"/>
      <c r="AK30" s="634"/>
      <c r="AL30" s="603" t="s">
        <v>47</v>
      </c>
      <c r="AM30" s="604"/>
      <c r="AN30" s="604"/>
      <c r="AO30" s="635"/>
      <c r="AP30" s="661" t="s">
        <v>135</v>
      </c>
      <c r="AQ30" s="662"/>
      <c r="AR30" s="662"/>
      <c r="AS30" s="662"/>
      <c r="AT30" s="662"/>
      <c r="AU30" s="662"/>
      <c r="AV30" s="662"/>
      <c r="AW30" s="662"/>
      <c r="AX30" s="662"/>
      <c r="AY30" s="662"/>
      <c r="AZ30" s="662"/>
      <c r="BA30" s="662"/>
      <c r="BB30" s="662"/>
      <c r="BC30" s="662"/>
      <c r="BD30" s="662"/>
      <c r="BE30" s="662"/>
      <c r="BF30" s="663"/>
      <c r="BG30" s="661" t="s">
        <v>219</v>
      </c>
      <c r="BH30" s="674"/>
      <c r="BI30" s="674"/>
      <c r="BJ30" s="674"/>
      <c r="BK30" s="674"/>
      <c r="BL30" s="674"/>
      <c r="BM30" s="674"/>
      <c r="BN30" s="674"/>
      <c r="BO30" s="674"/>
      <c r="BP30" s="674"/>
      <c r="BQ30" s="675"/>
      <c r="BR30" s="661" t="s">
        <v>220</v>
      </c>
      <c r="BS30" s="674"/>
      <c r="BT30" s="674"/>
      <c r="BU30" s="674"/>
      <c r="BV30" s="674"/>
      <c r="BW30" s="674"/>
      <c r="BX30" s="674"/>
      <c r="BY30" s="674"/>
      <c r="BZ30" s="674"/>
      <c r="CA30" s="674"/>
      <c r="CB30" s="675"/>
      <c r="CD30" s="687"/>
      <c r="CE30" s="688"/>
      <c r="CF30" s="639" t="s">
        <v>221</v>
      </c>
      <c r="CG30" s="640"/>
      <c r="CH30" s="640"/>
      <c r="CI30" s="640"/>
      <c r="CJ30" s="640"/>
      <c r="CK30" s="640"/>
      <c r="CL30" s="640"/>
      <c r="CM30" s="640"/>
      <c r="CN30" s="640"/>
      <c r="CO30" s="640"/>
      <c r="CP30" s="640"/>
      <c r="CQ30" s="641"/>
      <c r="CR30" s="600">
        <v>866688</v>
      </c>
      <c r="CS30" s="601"/>
      <c r="CT30" s="601"/>
      <c r="CU30" s="601"/>
      <c r="CV30" s="601"/>
      <c r="CW30" s="601"/>
      <c r="CX30" s="601"/>
      <c r="CY30" s="602"/>
      <c r="CZ30" s="603">
        <v>7</v>
      </c>
      <c r="DA30" s="621"/>
      <c r="DB30" s="621"/>
      <c r="DC30" s="622"/>
      <c r="DD30" s="606">
        <v>849668</v>
      </c>
      <c r="DE30" s="601"/>
      <c r="DF30" s="601"/>
      <c r="DG30" s="601"/>
      <c r="DH30" s="601"/>
      <c r="DI30" s="601"/>
      <c r="DJ30" s="601"/>
      <c r="DK30" s="602"/>
      <c r="DL30" s="606">
        <v>849668</v>
      </c>
      <c r="DM30" s="601"/>
      <c r="DN30" s="601"/>
      <c r="DO30" s="601"/>
      <c r="DP30" s="601"/>
      <c r="DQ30" s="601"/>
      <c r="DR30" s="601"/>
      <c r="DS30" s="601"/>
      <c r="DT30" s="601"/>
      <c r="DU30" s="601"/>
      <c r="DV30" s="602"/>
      <c r="DW30" s="603">
        <v>13.2</v>
      </c>
      <c r="DX30" s="621"/>
      <c r="DY30" s="621"/>
      <c r="DZ30" s="621"/>
      <c r="EA30" s="621"/>
      <c r="EB30" s="621"/>
      <c r="EC30" s="642"/>
    </row>
    <row r="31" spans="2:133" ht="11.25" customHeight="1" x14ac:dyDescent="0.2">
      <c r="B31" s="597" t="s">
        <v>222</v>
      </c>
      <c r="C31" s="598"/>
      <c r="D31" s="598"/>
      <c r="E31" s="598"/>
      <c r="F31" s="598"/>
      <c r="G31" s="598"/>
      <c r="H31" s="598"/>
      <c r="I31" s="598"/>
      <c r="J31" s="598"/>
      <c r="K31" s="598"/>
      <c r="L31" s="598"/>
      <c r="M31" s="598"/>
      <c r="N31" s="598"/>
      <c r="O31" s="598"/>
      <c r="P31" s="598"/>
      <c r="Q31" s="599"/>
      <c r="R31" s="600">
        <v>2885542</v>
      </c>
      <c r="S31" s="601"/>
      <c r="T31" s="601"/>
      <c r="U31" s="601"/>
      <c r="V31" s="601"/>
      <c r="W31" s="601"/>
      <c r="X31" s="601"/>
      <c r="Y31" s="602"/>
      <c r="Z31" s="633">
        <v>23.1</v>
      </c>
      <c r="AA31" s="633"/>
      <c r="AB31" s="633"/>
      <c r="AC31" s="633"/>
      <c r="AD31" s="634" t="s">
        <v>47</v>
      </c>
      <c r="AE31" s="634"/>
      <c r="AF31" s="634"/>
      <c r="AG31" s="634"/>
      <c r="AH31" s="634"/>
      <c r="AI31" s="634"/>
      <c r="AJ31" s="634"/>
      <c r="AK31" s="634"/>
      <c r="AL31" s="603" t="s">
        <v>47</v>
      </c>
      <c r="AM31" s="604"/>
      <c r="AN31" s="604"/>
      <c r="AO31" s="635"/>
      <c r="AP31" s="676" t="s">
        <v>223</v>
      </c>
      <c r="AQ31" s="677"/>
      <c r="AR31" s="677"/>
      <c r="AS31" s="677"/>
      <c r="AT31" s="682" t="s">
        <v>224</v>
      </c>
      <c r="AU31" s="46"/>
      <c r="AV31" s="46"/>
      <c r="AW31" s="46"/>
      <c r="AX31" s="666" t="s">
        <v>101</v>
      </c>
      <c r="AY31" s="667"/>
      <c r="AZ31" s="667"/>
      <c r="BA31" s="667"/>
      <c r="BB31" s="667"/>
      <c r="BC31" s="667"/>
      <c r="BD31" s="667"/>
      <c r="BE31" s="667"/>
      <c r="BF31" s="668"/>
      <c r="BG31" s="669">
        <v>98.4</v>
      </c>
      <c r="BH31" s="670"/>
      <c r="BI31" s="670"/>
      <c r="BJ31" s="670"/>
      <c r="BK31" s="670"/>
      <c r="BL31" s="670"/>
      <c r="BM31" s="671">
        <v>95.4</v>
      </c>
      <c r="BN31" s="670"/>
      <c r="BO31" s="670"/>
      <c r="BP31" s="670"/>
      <c r="BQ31" s="672"/>
      <c r="BR31" s="669">
        <v>98.4</v>
      </c>
      <c r="BS31" s="670"/>
      <c r="BT31" s="670"/>
      <c r="BU31" s="670"/>
      <c r="BV31" s="670"/>
      <c r="BW31" s="670"/>
      <c r="BX31" s="671">
        <v>95.6</v>
      </c>
      <c r="BY31" s="670"/>
      <c r="BZ31" s="670"/>
      <c r="CA31" s="670"/>
      <c r="CB31" s="672"/>
      <c r="CD31" s="687"/>
      <c r="CE31" s="688"/>
      <c r="CF31" s="639" t="s">
        <v>225</v>
      </c>
      <c r="CG31" s="640"/>
      <c r="CH31" s="640"/>
      <c r="CI31" s="640"/>
      <c r="CJ31" s="640"/>
      <c r="CK31" s="640"/>
      <c r="CL31" s="640"/>
      <c r="CM31" s="640"/>
      <c r="CN31" s="640"/>
      <c r="CO31" s="640"/>
      <c r="CP31" s="640"/>
      <c r="CQ31" s="641"/>
      <c r="CR31" s="600">
        <v>21119</v>
      </c>
      <c r="CS31" s="619"/>
      <c r="CT31" s="619"/>
      <c r="CU31" s="619"/>
      <c r="CV31" s="619"/>
      <c r="CW31" s="619"/>
      <c r="CX31" s="619"/>
      <c r="CY31" s="620"/>
      <c r="CZ31" s="603">
        <v>0.2</v>
      </c>
      <c r="DA31" s="621"/>
      <c r="DB31" s="621"/>
      <c r="DC31" s="622"/>
      <c r="DD31" s="606">
        <v>21119</v>
      </c>
      <c r="DE31" s="619"/>
      <c r="DF31" s="619"/>
      <c r="DG31" s="619"/>
      <c r="DH31" s="619"/>
      <c r="DI31" s="619"/>
      <c r="DJ31" s="619"/>
      <c r="DK31" s="620"/>
      <c r="DL31" s="606">
        <v>21119</v>
      </c>
      <c r="DM31" s="619"/>
      <c r="DN31" s="619"/>
      <c r="DO31" s="619"/>
      <c r="DP31" s="619"/>
      <c r="DQ31" s="619"/>
      <c r="DR31" s="619"/>
      <c r="DS31" s="619"/>
      <c r="DT31" s="619"/>
      <c r="DU31" s="619"/>
      <c r="DV31" s="620"/>
      <c r="DW31" s="603">
        <v>0.3</v>
      </c>
      <c r="DX31" s="621"/>
      <c r="DY31" s="621"/>
      <c r="DZ31" s="621"/>
      <c r="EA31" s="621"/>
      <c r="EB31" s="621"/>
      <c r="EC31" s="642"/>
    </row>
    <row r="32" spans="2:133" ht="11.25" customHeight="1" x14ac:dyDescent="0.2">
      <c r="B32" s="691" t="s">
        <v>226</v>
      </c>
      <c r="C32" s="692"/>
      <c r="D32" s="692"/>
      <c r="E32" s="692"/>
      <c r="F32" s="692"/>
      <c r="G32" s="692"/>
      <c r="H32" s="692"/>
      <c r="I32" s="692"/>
      <c r="J32" s="692"/>
      <c r="K32" s="692"/>
      <c r="L32" s="692"/>
      <c r="M32" s="692"/>
      <c r="N32" s="692"/>
      <c r="O32" s="692"/>
      <c r="P32" s="692"/>
      <c r="Q32" s="693"/>
      <c r="R32" s="600" t="s">
        <v>47</v>
      </c>
      <c r="S32" s="601"/>
      <c r="T32" s="601"/>
      <c r="U32" s="601"/>
      <c r="V32" s="601"/>
      <c r="W32" s="601"/>
      <c r="X32" s="601"/>
      <c r="Y32" s="602"/>
      <c r="Z32" s="633" t="s">
        <v>47</v>
      </c>
      <c r="AA32" s="633"/>
      <c r="AB32" s="633"/>
      <c r="AC32" s="633"/>
      <c r="AD32" s="634" t="s">
        <v>47</v>
      </c>
      <c r="AE32" s="634"/>
      <c r="AF32" s="634"/>
      <c r="AG32" s="634"/>
      <c r="AH32" s="634"/>
      <c r="AI32" s="634"/>
      <c r="AJ32" s="634"/>
      <c r="AK32" s="634"/>
      <c r="AL32" s="603" t="s">
        <v>47</v>
      </c>
      <c r="AM32" s="604"/>
      <c r="AN32" s="604"/>
      <c r="AO32" s="635"/>
      <c r="AP32" s="678"/>
      <c r="AQ32" s="679"/>
      <c r="AR32" s="679"/>
      <c r="AS32" s="679"/>
      <c r="AT32" s="683"/>
      <c r="AU32" s="45" t="s">
        <v>227</v>
      </c>
      <c r="AV32" s="45"/>
      <c r="AW32" s="45"/>
      <c r="AX32" s="597" t="s">
        <v>228</v>
      </c>
      <c r="AY32" s="598"/>
      <c r="AZ32" s="598"/>
      <c r="BA32" s="598"/>
      <c r="BB32" s="598"/>
      <c r="BC32" s="598"/>
      <c r="BD32" s="598"/>
      <c r="BE32" s="598"/>
      <c r="BF32" s="599"/>
      <c r="BG32" s="673">
        <v>99.1</v>
      </c>
      <c r="BH32" s="619"/>
      <c r="BI32" s="619"/>
      <c r="BJ32" s="619"/>
      <c r="BK32" s="619"/>
      <c r="BL32" s="619"/>
      <c r="BM32" s="604">
        <v>96.7</v>
      </c>
      <c r="BN32" s="665"/>
      <c r="BO32" s="665"/>
      <c r="BP32" s="665"/>
      <c r="BQ32" s="646"/>
      <c r="BR32" s="673">
        <v>98.9</v>
      </c>
      <c r="BS32" s="619"/>
      <c r="BT32" s="619"/>
      <c r="BU32" s="619"/>
      <c r="BV32" s="619"/>
      <c r="BW32" s="619"/>
      <c r="BX32" s="604">
        <v>96</v>
      </c>
      <c r="BY32" s="665"/>
      <c r="BZ32" s="665"/>
      <c r="CA32" s="665"/>
      <c r="CB32" s="646"/>
      <c r="CD32" s="689"/>
      <c r="CE32" s="690"/>
      <c r="CF32" s="639" t="s">
        <v>229</v>
      </c>
      <c r="CG32" s="640"/>
      <c r="CH32" s="640"/>
      <c r="CI32" s="640"/>
      <c r="CJ32" s="640"/>
      <c r="CK32" s="640"/>
      <c r="CL32" s="640"/>
      <c r="CM32" s="640"/>
      <c r="CN32" s="640"/>
      <c r="CO32" s="640"/>
      <c r="CP32" s="640"/>
      <c r="CQ32" s="641"/>
      <c r="CR32" s="600" t="s">
        <v>47</v>
      </c>
      <c r="CS32" s="601"/>
      <c r="CT32" s="601"/>
      <c r="CU32" s="601"/>
      <c r="CV32" s="601"/>
      <c r="CW32" s="601"/>
      <c r="CX32" s="601"/>
      <c r="CY32" s="602"/>
      <c r="CZ32" s="603" t="s">
        <v>47</v>
      </c>
      <c r="DA32" s="621"/>
      <c r="DB32" s="621"/>
      <c r="DC32" s="622"/>
      <c r="DD32" s="606" t="s">
        <v>47</v>
      </c>
      <c r="DE32" s="601"/>
      <c r="DF32" s="601"/>
      <c r="DG32" s="601"/>
      <c r="DH32" s="601"/>
      <c r="DI32" s="601"/>
      <c r="DJ32" s="601"/>
      <c r="DK32" s="602"/>
      <c r="DL32" s="606" t="s">
        <v>47</v>
      </c>
      <c r="DM32" s="601"/>
      <c r="DN32" s="601"/>
      <c r="DO32" s="601"/>
      <c r="DP32" s="601"/>
      <c r="DQ32" s="601"/>
      <c r="DR32" s="601"/>
      <c r="DS32" s="601"/>
      <c r="DT32" s="601"/>
      <c r="DU32" s="601"/>
      <c r="DV32" s="602"/>
      <c r="DW32" s="603" t="s">
        <v>47</v>
      </c>
      <c r="DX32" s="621"/>
      <c r="DY32" s="621"/>
      <c r="DZ32" s="621"/>
      <c r="EA32" s="621"/>
      <c r="EB32" s="621"/>
      <c r="EC32" s="642"/>
    </row>
    <row r="33" spans="2:133" ht="11.25" customHeight="1" x14ac:dyDescent="0.2">
      <c r="B33" s="597" t="s">
        <v>230</v>
      </c>
      <c r="C33" s="598"/>
      <c r="D33" s="598"/>
      <c r="E33" s="598"/>
      <c r="F33" s="598"/>
      <c r="G33" s="598"/>
      <c r="H33" s="598"/>
      <c r="I33" s="598"/>
      <c r="J33" s="598"/>
      <c r="K33" s="598"/>
      <c r="L33" s="598"/>
      <c r="M33" s="598"/>
      <c r="N33" s="598"/>
      <c r="O33" s="598"/>
      <c r="P33" s="598"/>
      <c r="Q33" s="599"/>
      <c r="R33" s="600">
        <v>764998</v>
      </c>
      <c r="S33" s="601"/>
      <c r="T33" s="601"/>
      <c r="U33" s="601"/>
      <c r="V33" s="601"/>
      <c r="W33" s="601"/>
      <c r="X33" s="601"/>
      <c r="Y33" s="602"/>
      <c r="Z33" s="633">
        <v>6.1</v>
      </c>
      <c r="AA33" s="633"/>
      <c r="AB33" s="633"/>
      <c r="AC33" s="633"/>
      <c r="AD33" s="634" t="s">
        <v>47</v>
      </c>
      <c r="AE33" s="634"/>
      <c r="AF33" s="634"/>
      <c r="AG33" s="634"/>
      <c r="AH33" s="634"/>
      <c r="AI33" s="634"/>
      <c r="AJ33" s="634"/>
      <c r="AK33" s="634"/>
      <c r="AL33" s="603" t="s">
        <v>47</v>
      </c>
      <c r="AM33" s="604"/>
      <c r="AN33" s="604"/>
      <c r="AO33" s="635"/>
      <c r="AP33" s="680"/>
      <c r="AQ33" s="681"/>
      <c r="AR33" s="681"/>
      <c r="AS33" s="681"/>
      <c r="AT33" s="684"/>
      <c r="AU33" s="47"/>
      <c r="AV33" s="47"/>
      <c r="AW33" s="47"/>
      <c r="AX33" s="581" t="s">
        <v>231</v>
      </c>
      <c r="AY33" s="582"/>
      <c r="AZ33" s="582"/>
      <c r="BA33" s="582"/>
      <c r="BB33" s="582"/>
      <c r="BC33" s="582"/>
      <c r="BD33" s="582"/>
      <c r="BE33" s="582"/>
      <c r="BF33" s="583"/>
      <c r="BG33" s="664">
        <v>97.7</v>
      </c>
      <c r="BH33" s="585"/>
      <c r="BI33" s="585"/>
      <c r="BJ33" s="585"/>
      <c r="BK33" s="585"/>
      <c r="BL33" s="585"/>
      <c r="BM33" s="627">
        <v>94</v>
      </c>
      <c r="BN33" s="585"/>
      <c r="BO33" s="585"/>
      <c r="BP33" s="585"/>
      <c r="BQ33" s="629"/>
      <c r="BR33" s="664">
        <v>97.9</v>
      </c>
      <c r="BS33" s="585"/>
      <c r="BT33" s="585"/>
      <c r="BU33" s="585"/>
      <c r="BV33" s="585"/>
      <c r="BW33" s="585"/>
      <c r="BX33" s="627">
        <v>94.7</v>
      </c>
      <c r="BY33" s="585"/>
      <c r="BZ33" s="585"/>
      <c r="CA33" s="585"/>
      <c r="CB33" s="629"/>
      <c r="CD33" s="639" t="s">
        <v>232</v>
      </c>
      <c r="CE33" s="640"/>
      <c r="CF33" s="640"/>
      <c r="CG33" s="640"/>
      <c r="CH33" s="640"/>
      <c r="CI33" s="640"/>
      <c r="CJ33" s="640"/>
      <c r="CK33" s="640"/>
      <c r="CL33" s="640"/>
      <c r="CM33" s="640"/>
      <c r="CN33" s="640"/>
      <c r="CO33" s="640"/>
      <c r="CP33" s="640"/>
      <c r="CQ33" s="641"/>
      <c r="CR33" s="600">
        <v>7145062</v>
      </c>
      <c r="CS33" s="619"/>
      <c r="CT33" s="619"/>
      <c r="CU33" s="619"/>
      <c r="CV33" s="619"/>
      <c r="CW33" s="619"/>
      <c r="CX33" s="619"/>
      <c r="CY33" s="620"/>
      <c r="CZ33" s="603">
        <v>58</v>
      </c>
      <c r="DA33" s="621"/>
      <c r="DB33" s="621"/>
      <c r="DC33" s="622"/>
      <c r="DD33" s="606">
        <v>4398419</v>
      </c>
      <c r="DE33" s="619"/>
      <c r="DF33" s="619"/>
      <c r="DG33" s="619"/>
      <c r="DH33" s="619"/>
      <c r="DI33" s="619"/>
      <c r="DJ33" s="619"/>
      <c r="DK33" s="620"/>
      <c r="DL33" s="606">
        <v>3012014</v>
      </c>
      <c r="DM33" s="619"/>
      <c r="DN33" s="619"/>
      <c r="DO33" s="619"/>
      <c r="DP33" s="619"/>
      <c r="DQ33" s="619"/>
      <c r="DR33" s="619"/>
      <c r="DS33" s="619"/>
      <c r="DT33" s="619"/>
      <c r="DU33" s="619"/>
      <c r="DV33" s="620"/>
      <c r="DW33" s="603">
        <v>46.6</v>
      </c>
      <c r="DX33" s="621"/>
      <c r="DY33" s="621"/>
      <c r="DZ33" s="621"/>
      <c r="EA33" s="621"/>
      <c r="EB33" s="621"/>
      <c r="EC33" s="642"/>
    </row>
    <row r="34" spans="2:133" ht="11.25" customHeight="1" x14ac:dyDescent="0.2">
      <c r="B34" s="597" t="s">
        <v>233</v>
      </c>
      <c r="C34" s="598"/>
      <c r="D34" s="598"/>
      <c r="E34" s="598"/>
      <c r="F34" s="598"/>
      <c r="G34" s="598"/>
      <c r="H34" s="598"/>
      <c r="I34" s="598"/>
      <c r="J34" s="598"/>
      <c r="K34" s="598"/>
      <c r="L34" s="598"/>
      <c r="M34" s="598"/>
      <c r="N34" s="598"/>
      <c r="O34" s="598"/>
      <c r="P34" s="598"/>
      <c r="Q34" s="599"/>
      <c r="R34" s="600">
        <v>29799</v>
      </c>
      <c r="S34" s="601"/>
      <c r="T34" s="601"/>
      <c r="U34" s="601"/>
      <c r="V34" s="601"/>
      <c r="W34" s="601"/>
      <c r="X34" s="601"/>
      <c r="Y34" s="602"/>
      <c r="Z34" s="633">
        <v>0.2</v>
      </c>
      <c r="AA34" s="633"/>
      <c r="AB34" s="633"/>
      <c r="AC34" s="633"/>
      <c r="AD34" s="634">
        <v>7856</v>
      </c>
      <c r="AE34" s="634"/>
      <c r="AF34" s="634"/>
      <c r="AG34" s="634"/>
      <c r="AH34" s="634"/>
      <c r="AI34" s="634"/>
      <c r="AJ34" s="634"/>
      <c r="AK34" s="634"/>
      <c r="AL34" s="603">
        <v>0.1</v>
      </c>
      <c r="AM34" s="604"/>
      <c r="AN34" s="604"/>
      <c r="AO34" s="635"/>
      <c r="AP34" s="48"/>
      <c r="AQ34" s="49"/>
      <c r="AR34" s="45"/>
      <c r="AS34" s="46"/>
      <c r="AT34" s="46"/>
      <c r="AU34" s="46"/>
      <c r="AV34" s="46"/>
      <c r="AW34" s="46"/>
      <c r="AX34" s="46"/>
      <c r="AY34" s="46"/>
      <c r="AZ34" s="46"/>
      <c r="BA34" s="46"/>
      <c r="BB34" s="46"/>
      <c r="BC34" s="46"/>
      <c r="BD34" s="46"/>
      <c r="BE34" s="46"/>
      <c r="BF34" s="46"/>
      <c r="BG34" s="49"/>
      <c r="BH34" s="49"/>
      <c r="BI34" s="49"/>
      <c r="BJ34" s="49"/>
      <c r="BK34" s="49"/>
      <c r="BL34" s="49"/>
      <c r="BM34" s="49"/>
      <c r="BN34" s="49"/>
      <c r="BO34" s="49"/>
      <c r="BP34" s="49"/>
      <c r="BQ34" s="49"/>
      <c r="BR34" s="49"/>
      <c r="BS34" s="49"/>
      <c r="BT34" s="49"/>
      <c r="BU34" s="49"/>
      <c r="BV34" s="49"/>
      <c r="BW34" s="49"/>
      <c r="BX34" s="49"/>
      <c r="BY34" s="49"/>
      <c r="BZ34" s="49"/>
      <c r="CA34" s="49"/>
      <c r="CB34" s="49"/>
      <c r="CD34" s="639" t="s">
        <v>234</v>
      </c>
      <c r="CE34" s="640"/>
      <c r="CF34" s="640"/>
      <c r="CG34" s="640"/>
      <c r="CH34" s="640"/>
      <c r="CI34" s="640"/>
      <c r="CJ34" s="640"/>
      <c r="CK34" s="640"/>
      <c r="CL34" s="640"/>
      <c r="CM34" s="640"/>
      <c r="CN34" s="640"/>
      <c r="CO34" s="640"/>
      <c r="CP34" s="640"/>
      <c r="CQ34" s="641"/>
      <c r="CR34" s="600">
        <v>1574153</v>
      </c>
      <c r="CS34" s="601"/>
      <c r="CT34" s="601"/>
      <c r="CU34" s="601"/>
      <c r="CV34" s="601"/>
      <c r="CW34" s="601"/>
      <c r="CX34" s="601"/>
      <c r="CY34" s="602"/>
      <c r="CZ34" s="603">
        <v>12.8</v>
      </c>
      <c r="DA34" s="621"/>
      <c r="DB34" s="621"/>
      <c r="DC34" s="622"/>
      <c r="DD34" s="606">
        <v>1285269</v>
      </c>
      <c r="DE34" s="601"/>
      <c r="DF34" s="601"/>
      <c r="DG34" s="601"/>
      <c r="DH34" s="601"/>
      <c r="DI34" s="601"/>
      <c r="DJ34" s="601"/>
      <c r="DK34" s="602"/>
      <c r="DL34" s="606">
        <v>903213</v>
      </c>
      <c r="DM34" s="601"/>
      <c r="DN34" s="601"/>
      <c r="DO34" s="601"/>
      <c r="DP34" s="601"/>
      <c r="DQ34" s="601"/>
      <c r="DR34" s="601"/>
      <c r="DS34" s="601"/>
      <c r="DT34" s="601"/>
      <c r="DU34" s="601"/>
      <c r="DV34" s="602"/>
      <c r="DW34" s="603">
        <v>14</v>
      </c>
      <c r="DX34" s="621"/>
      <c r="DY34" s="621"/>
      <c r="DZ34" s="621"/>
      <c r="EA34" s="621"/>
      <c r="EB34" s="621"/>
      <c r="EC34" s="642"/>
    </row>
    <row r="35" spans="2:133" ht="11.25" customHeight="1" x14ac:dyDescent="0.2">
      <c r="B35" s="597" t="s">
        <v>235</v>
      </c>
      <c r="C35" s="598"/>
      <c r="D35" s="598"/>
      <c r="E35" s="598"/>
      <c r="F35" s="598"/>
      <c r="G35" s="598"/>
      <c r="H35" s="598"/>
      <c r="I35" s="598"/>
      <c r="J35" s="598"/>
      <c r="K35" s="598"/>
      <c r="L35" s="598"/>
      <c r="M35" s="598"/>
      <c r="N35" s="598"/>
      <c r="O35" s="598"/>
      <c r="P35" s="598"/>
      <c r="Q35" s="599"/>
      <c r="R35" s="600">
        <v>357224</v>
      </c>
      <c r="S35" s="601"/>
      <c r="T35" s="601"/>
      <c r="U35" s="601"/>
      <c r="V35" s="601"/>
      <c r="W35" s="601"/>
      <c r="X35" s="601"/>
      <c r="Y35" s="602"/>
      <c r="Z35" s="633">
        <v>2.9</v>
      </c>
      <c r="AA35" s="633"/>
      <c r="AB35" s="633"/>
      <c r="AC35" s="633"/>
      <c r="AD35" s="634" t="s">
        <v>47</v>
      </c>
      <c r="AE35" s="634"/>
      <c r="AF35" s="634"/>
      <c r="AG35" s="634"/>
      <c r="AH35" s="634"/>
      <c r="AI35" s="634"/>
      <c r="AJ35" s="634"/>
      <c r="AK35" s="634"/>
      <c r="AL35" s="603" t="s">
        <v>47</v>
      </c>
      <c r="AM35" s="604"/>
      <c r="AN35" s="604"/>
      <c r="AO35" s="635"/>
      <c r="AP35" s="50"/>
      <c r="AQ35" s="661" t="s">
        <v>236</v>
      </c>
      <c r="AR35" s="662"/>
      <c r="AS35" s="662"/>
      <c r="AT35" s="662"/>
      <c r="AU35" s="662"/>
      <c r="AV35" s="662"/>
      <c r="AW35" s="662"/>
      <c r="AX35" s="662"/>
      <c r="AY35" s="662"/>
      <c r="AZ35" s="662"/>
      <c r="BA35" s="662"/>
      <c r="BB35" s="662"/>
      <c r="BC35" s="662"/>
      <c r="BD35" s="662"/>
      <c r="BE35" s="662"/>
      <c r="BF35" s="663"/>
      <c r="BG35" s="661" t="s">
        <v>237</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39" t="s">
        <v>238</v>
      </c>
      <c r="CE35" s="640"/>
      <c r="CF35" s="640"/>
      <c r="CG35" s="640"/>
      <c r="CH35" s="640"/>
      <c r="CI35" s="640"/>
      <c r="CJ35" s="640"/>
      <c r="CK35" s="640"/>
      <c r="CL35" s="640"/>
      <c r="CM35" s="640"/>
      <c r="CN35" s="640"/>
      <c r="CO35" s="640"/>
      <c r="CP35" s="640"/>
      <c r="CQ35" s="641"/>
      <c r="CR35" s="600">
        <v>442408</v>
      </c>
      <c r="CS35" s="619"/>
      <c r="CT35" s="619"/>
      <c r="CU35" s="619"/>
      <c r="CV35" s="619"/>
      <c r="CW35" s="619"/>
      <c r="CX35" s="619"/>
      <c r="CY35" s="620"/>
      <c r="CZ35" s="603">
        <v>3.6</v>
      </c>
      <c r="DA35" s="621"/>
      <c r="DB35" s="621"/>
      <c r="DC35" s="622"/>
      <c r="DD35" s="606">
        <v>402011</v>
      </c>
      <c r="DE35" s="619"/>
      <c r="DF35" s="619"/>
      <c r="DG35" s="619"/>
      <c r="DH35" s="619"/>
      <c r="DI35" s="619"/>
      <c r="DJ35" s="619"/>
      <c r="DK35" s="620"/>
      <c r="DL35" s="606">
        <v>402011</v>
      </c>
      <c r="DM35" s="619"/>
      <c r="DN35" s="619"/>
      <c r="DO35" s="619"/>
      <c r="DP35" s="619"/>
      <c r="DQ35" s="619"/>
      <c r="DR35" s="619"/>
      <c r="DS35" s="619"/>
      <c r="DT35" s="619"/>
      <c r="DU35" s="619"/>
      <c r="DV35" s="620"/>
      <c r="DW35" s="603">
        <v>6.2</v>
      </c>
      <c r="DX35" s="621"/>
      <c r="DY35" s="621"/>
      <c r="DZ35" s="621"/>
      <c r="EA35" s="621"/>
      <c r="EB35" s="621"/>
      <c r="EC35" s="642"/>
    </row>
    <row r="36" spans="2:133" ht="11.25" customHeight="1" x14ac:dyDescent="0.2">
      <c r="B36" s="597" t="s">
        <v>239</v>
      </c>
      <c r="C36" s="598"/>
      <c r="D36" s="598"/>
      <c r="E36" s="598"/>
      <c r="F36" s="598"/>
      <c r="G36" s="598"/>
      <c r="H36" s="598"/>
      <c r="I36" s="598"/>
      <c r="J36" s="598"/>
      <c r="K36" s="598"/>
      <c r="L36" s="598"/>
      <c r="M36" s="598"/>
      <c r="N36" s="598"/>
      <c r="O36" s="598"/>
      <c r="P36" s="598"/>
      <c r="Q36" s="599"/>
      <c r="R36" s="600">
        <v>394982</v>
      </c>
      <c r="S36" s="601"/>
      <c r="T36" s="601"/>
      <c r="U36" s="601"/>
      <c r="V36" s="601"/>
      <c r="W36" s="601"/>
      <c r="X36" s="601"/>
      <c r="Y36" s="602"/>
      <c r="Z36" s="633">
        <v>3.2</v>
      </c>
      <c r="AA36" s="633"/>
      <c r="AB36" s="633"/>
      <c r="AC36" s="633"/>
      <c r="AD36" s="634" t="s">
        <v>47</v>
      </c>
      <c r="AE36" s="634"/>
      <c r="AF36" s="634"/>
      <c r="AG36" s="634"/>
      <c r="AH36" s="634"/>
      <c r="AI36" s="634"/>
      <c r="AJ36" s="634"/>
      <c r="AK36" s="634"/>
      <c r="AL36" s="603" t="s">
        <v>47</v>
      </c>
      <c r="AM36" s="604"/>
      <c r="AN36" s="604"/>
      <c r="AO36" s="635"/>
      <c r="AP36" s="50"/>
      <c r="AQ36" s="652" t="s">
        <v>240</v>
      </c>
      <c r="AR36" s="653"/>
      <c r="AS36" s="653"/>
      <c r="AT36" s="653"/>
      <c r="AU36" s="653"/>
      <c r="AV36" s="653"/>
      <c r="AW36" s="653"/>
      <c r="AX36" s="653"/>
      <c r="AY36" s="654"/>
      <c r="AZ36" s="655">
        <v>1184979</v>
      </c>
      <c r="BA36" s="656"/>
      <c r="BB36" s="656"/>
      <c r="BC36" s="656"/>
      <c r="BD36" s="656"/>
      <c r="BE36" s="656"/>
      <c r="BF36" s="657"/>
      <c r="BG36" s="658" t="s">
        <v>241</v>
      </c>
      <c r="BH36" s="659"/>
      <c r="BI36" s="659"/>
      <c r="BJ36" s="659"/>
      <c r="BK36" s="659"/>
      <c r="BL36" s="659"/>
      <c r="BM36" s="659"/>
      <c r="BN36" s="659"/>
      <c r="BO36" s="659"/>
      <c r="BP36" s="659"/>
      <c r="BQ36" s="659"/>
      <c r="BR36" s="659"/>
      <c r="BS36" s="659"/>
      <c r="BT36" s="659"/>
      <c r="BU36" s="660"/>
      <c r="BV36" s="655">
        <v>29620</v>
      </c>
      <c r="BW36" s="656"/>
      <c r="BX36" s="656"/>
      <c r="BY36" s="656"/>
      <c r="BZ36" s="656"/>
      <c r="CA36" s="656"/>
      <c r="CB36" s="657"/>
      <c r="CD36" s="639" t="s">
        <v>242</v>
      </c>
      <c r="CE36" s="640"/>
      <c r="CF36" s="640"/>
      <c r="CG36" s="640"/>
      <c r="CH36" s="640"/>
      <c r="CI36" s="640"/>
      <c r="CJ36" s="640"/>
      <c r="CK36" s="640"/>
      <c r="CL36" s="640"/>
      <c r="CM36" s="640"/>
      <c r="CN36" s="640"/>
      <c r="CO36" s="640"/>
      <c r="CP36" s="640"/>
      <c r="CQ36" s="641"/>
      <c r="CR36" s="600">
        <v>3305172</v>
      </c>
      <c r="CS36" s="601"/>
      <c r="CT36" s="601"/>
      <c r="CU36" s="601"/>
      <c r="CV36" s="601"/>
      <c r="CW36" s="601"/>
      <c r="CX36" s="601"/>
      <c r="CY36" s="602"/>
      <c r="CZ36" s="603">
        <v>26.8</v>
      </c>
      <c r="DA36" s="621"/>
      <c r="DB36" s="621"/>
      <c r="DC36" s="622"/>
      <c r="DD36" s="606">
        <v>1361208</v>
      </c>
      <c r="DE36" s="601"/>
      <c r="DF36" s="601"/>
      <c r="DG36" s="601"/>
      <c r="DH36" s="601"/>
      <c r="DI36" s="601"/>
      <c r="DJ36" s="601"/>
      <c r="DK36" s="602"/>
      <c r="DL36" s="606">
        <v>1071018</v>
      </c>
      <c r="DM36" s="601"/>
      <c r="DN36" s="601"/>
      <c r="DO36" s="601"/>
      <c r="DP36" s="601"/>
      <c r="DQ36" s="601"/>
      <c r="DR36" s="601"/>
      <c r="DS36" s="601"/>
      <c r="DT36" s="601"/>
      <c r="DU36" s="601"/>
      <c r="DV36" s="602"/>
      <c r="DW36" s="603">
        <v>16.600000000000001</v>
      </c>
      <c r="DX36" s="621"/>
      <c r="DY36" s="621"/>
      <c r="DZ36" s="621"/>
      <c r="EA36" s="621"/>
      <c r="EB36" s="621"/>
      <c r="EC36" s="642"/>
    </row>
    <row r="37" spans="2:133" ht="11.25" customHeight="1" x14ac:dyDescent="0.2">
      <c r="B37" s="597" t="s">
        <v>243</v>
      </c>
      <c r="C37" s="598"/>
      <c r="D37" s="598"/>
      <c r="E37" s="598"/>
      <c r="F37" s="598"/>
      <c r="G37" s="598"/>
      <c r="H37" s="598"/>
      <c r="I37" s="598"/>
      <c r="J37" s="598"/>
      <c r="K37" s="598"/>
      <c r="L37" s="598"/>
      <c r="M37" s="598"/>
      <c r="N37" s="598"/>
      <c r="O37" s="598"/>
      <c r="P37" s="598"/>
      <c r="Q37" s="599"/>
      <c r="R37" s="600">
        <v>218385</v>
      </c>
      <c r="S37" s="601"/>
      <c r="T37" s="601"/>
      <c r="U37" s="601"/>
      <c r="V37" s="601"/>
      <c r="W37" s="601"/>
      <c r="X37" s="601"/>
      <c r="Y37" s="602"/>
      <c r="Z37" s="633">
        <v>1.7</v>
      </c>
      <c r="AA37" s="633"/>
      <c r="AB37" s="633"/>
      <c r="AC37" s="633"/>
      <c r="AD37" s="634" t="s">
        <v>47</v>
      </c>
      <c r="AE37" s="634"/>
      <c r="AF37" s="634"/>
      <c r="AG37" s="634"/>
      <c r="AH37" s="634"/>
      <c r="AI37" s="634"/>
      <c r="AJ37" s="634"/>
      <c r="AK37" s="634"/>
      <c r="AL37" s="603" t="s">
        <v>47</v>
      </c>
      <c r="AM37" s="604"/>
      <c r="AN37" s="604"/>
      <c r="AO37" s="635"/>
      <c r="AQ37" s="643" t="s">
        <v>244</v>
      </c>
      <c r="AR37" s="644"/>
      <c r="AS37" s="644"/>
      <c r="AT37" s="644"/>
      <c r="AU37" s="644"/>
      <c r="AV37" s="644"/>
      <c r="AW37" s="644"/>
      <c r="AX37" s="644"/>
      <c r="AY37" s="645"/>
      <c r="AZ37" s="600">
        <v>383046</v>
      </c>
      <c r="BA37" s="601"/>
      <c r="BB37" s="601"/>
      <c r="BC37" s="601"/>
      <c r="BD37" s="619"/>
      <c r="BE37" s="619"/>
      <c r="BF37" s="646"/>
      <c r="BG37" s="639" t="s">
        <v>245</v>
      </c>
      <c r="BH37" s="640"/>
      <c r="BI37" s="640"/>
      <c r="BJ37" s="640"/>
      <c r="BK37" s="640"/>
      <c r="BL37" s="640"/>
      <c r="BM37" s="640"/>
      <c r="BN37" s="640"/>
      <c r="BO37" s="640"/>
      <c r="BP37" s="640"/>
      <c r="BQ37" s="640"/>
      <c r="BR37" s="640"/>
      <c r="BS37" s="640"/>
      <c r="BT37" s="640"/>
      <c r="BU37" s="641"/>
      <c r="BV37" s="600">
        <v>5740</v>
      </c>
      <c r="BW37" s="601"/>
      <c r="BX37" s="601"/>
      <c r="BY37" s="601"/>
      <c r="BZ37" s="601"/>
      <c r="CA37" s="601"/>
      <c r="CB37" s="647"/>
      <c r="CD37" s="639" t="s">
        <v>246</v>
      </c>
      <c r="CE37" s="640"/>
      <c r="CF37" s="640"/>
      <c r="CG37" s="640"/>
      <c r="CH37" s="640"/>
      <c r="CI37" s="640"/>
      <c r="CJ37" s="640"/>
      <c r="CK37" s="640"/>
      <c r="CL37" s="640"/>
      <c r="CM37" s="640"/>
      <c r="CN37" s="640"/>
      <c r="CO37" s="640"/>
      <c r="CP37" s="640"/>
      <c r="CQ37" s="641"/>
      <c r="CR37" s="600">
        <v>615427</v>
      </c>
      <c r="CS37" s="619"/>
      <c r="CT37" s="619"/>
      <c r="CU37" s="619"/>
      <c r="CV37" s="619"/>
      <c r="CW37" s="619"/>
      <c r="CX37" s="619"/>
      <c r="CY37" s="620"/>
      <c r="CZ37" s="603">
        <v>5</v>
      </c>
      <c r="DA37" s="621"/>
      <c r="DB37" s="621"/>
      <c r="DC37" s="622"/>
      <c r="DD37" s="606">
        <v>615427</v>
      </c>
      <c r="DE37" s="619"/>
      <c r="DF37" s="619"/>
      <c r="DG37" s="619"/>
      <c r="DH37" s="619"/>
      <c r="DI37" s="619"/>
      <c r="DJ37" s="619"/>
      <c r="DK37" s="620"/>
      <c r="DL37" s="606">
        <v>615427</v>
      </c>
      <c r="DM37" s="619"/>
      <c r="DN37" s="619"/>
      <c r="DO37" s="619"/>
      <c r="DP37" s="619"/>
      <c r="DQ37" s="619"/>
      <c r="DR37" s="619"/>
      <c r="DS37" s="619"/>
      <c r="DT37" s="619"/>
      <c r="DU37" s="619"/>
      <c r="DV37" s="620"/>
      <c r="DW37" s="603">
        <v>9.5</v>
      </c>
      <c r="DX37" s="621"/>
      <c r="DY37" s="621"/>
      <c r="DZ37" s="621"/>
      <c r="EA37" s="621"/>
      <c r="EB37" s="621"/>
      <c r="EC37" s="642"/>
    </row>
    <row r="38" spans="2:133" ht="11.25" customHeight="1" x14ac:dyDescent="0.2">
      <c r="B38" s="597" t="s">
        <v>247</v>
      </c>
      <c r="C38" s="598"/>
      <c r="D38" s="598"/>
      <c r="E38" s="598"/>
      <c r="F38" s="598"/>
      <c r="G38" s="598"/>
      <c r="H38" s="598"/>
      <c r="I38" s="598"/>
      <c r="J38" s="598"/>
      <c r="K38" s="598"/>
      <c r="L38" s="598"/>
      <c r="M38" s="598"/>
      <c r="N38" s="598"/>
      <c r="O38" s="598"/>
      <c r="P38" s="598"/>
      <c r="Q38" s="599"/>
      <c r="R38" s="600">
        <v>313857</v>
      </c>
      <c r="S38" s="601"/>
      <c r="T38" s="601"/>
      <c r="U38" s="601"/>
      <c r="V38" s="601"/>
      <c r="W38" s="601"/>
      <c r="X38" s="601"/>
      <c r="Y38" s="602"/>
      <c r="Z38" s="633">
        <v>2.5</v>
      </c>
      <c r="AA38" s="633"/>
      <c r="AB38" s="633"/>
      <c r="AC38" s="633"/>
      <c r="AD38" s="634">
        <v>21914</v>
      </c>
      <c r="AE38" s="634"/>
      <c r="AF38" s="634"/>
      <c r="AG38" s="634"/>
      <c r="AH38" s="634"/>
      <c r="AI38" s="634"/>
      <c r="AJ38" s="634"/>
      <c r="AK38" s="634"/>
      <c r="AL38" s="603">
        <v>0.4</v>
      </c>
      <c r="AM38" s="604"/>
      <c r="AN38" s="604"/>
      <c r="AO38" s="635"/>
      <c r="AQ38" s="643" t="s">
        <v>248</v>
      </c>
      <c r="AR38" s="644"/>
      <c r="AS38" s="644"/>
      <c r="AT38" s="644"/>
      <c r="AU38" s="644"/>
      <c r="AV38" s="644"/>
      <c r="AW38" s="644"/>
      <c r="AX38" s="644"/>
      <c r="AY38" s="645"/>
      <c r="AZ38" s="600">
        <v>22253</v>
      </c>
      <c r="BA38" s="601"/>
      <c r="BB38" s="601"/>
      <c r="BC38" s="601"/>
      <c r="BD38" s="619"/>
      <c r="BE38" s="619"/>
      <c r="BF38" s="646"/>
      <c r="BG38" s="639" t="s">
        <v>249</v>
      </c>
      <c r="BH38" s="640"/>
      <c r="BI38" s="640"/>
      <c r="BJ38" s="640"/>
      <c r="BK38" s="640"/>
      <c r="BL38" s="640"/>
      <c r="BM38" s="640"/>
      <c r="BN38" s="640"/>
      <c r="BO38" s="640"/>
      <c r="BP38" s="640"/>
      <c r="BQ38" s="640"/>
      <c r="BR38" s="640"/>
      <c r="BS38" s="640"/>
      <c r="BT38" s="640"/>
      <c r="BU38" s="641"/>
      <c r="BV38" s="600">
        <v>2318</v>
      </c>
      <c r="BW38" s="601"/>
      <c r="BX38" s="601"/>
      <c r="BY38" s="601"/>
      <c r="BZ38" s="601"/>
      <c r="CA38" s="601"/>
      <c r="CB38" s="647"/>
      <c r="CD38" s="639" t="s">
        <v>250</v>
      </c>
      <c r="CE38" s="640"/>
      <c r="CF38" s="640"/>
      <c r="CG38" s="640"/>
      <c r="CH38" s="640"/>
      <c r="CI38" s="640"/>
      <c r="CJ38" s="640"/>
      <c r="CK38" s="640"/>
      <c r="CL38" s="640"/>
      <c r="CM38" s="640"/>
      <c r="CN38" s="640"/>
      <c r="CO38" s="640"/>
      <c r="CP38" s="640"/>
      <c r="CQ38" s="641"/>
      <c r="CR38" s="600">
        <v>779680</v>
      </c>
      <c r="CS38" s="601"/>
      <c r="CT38" s="601"/>
      <c r="CU38" s="601"/>
      <c r="CV38" s="601"/>
      <c r="CW38" s="601"/>
      <c r="CX38" s="601"/>
      <c r="CY38" s="602"/>
      <c r="CZ38" s="603">
        <v>6.3</v>
      </c>
      <c r="DA38" s="621"/>
      <c r="DB38" s="621"/>
      <c r="DC38" s="622"/>
      <c r="DD38" s="606">
        <v>664906</v>
      </c>
      <c r="DE38" s="601"/>
      <c r="DF38" s="601"/>
      <c r="DG38" s="601"/>
      <c r="DH38" s="601"/>
      <c r="DI38" s="601"/>
      <c r="DJ38" s="601"/>
      <c r="DK38" s="602"/>
      <c r="DL38" s="606">
        <v>635772</v>
      </c>
      <c r="DM38" s="601"/>
      <c r="DN38" s="601"/>
      <c r="DO38" s="601"/>
      <c r="DP38" s="601"/>
      <c r="DQ38" s="601"/>
      <c r="DR38" s="601"/>
      <c r="DS38" s="601"/>
      <c r="DT38" s="601"/>
      <c r="DU38" s="601"/>
      <c r="DV38" s="602"/>
      <c r="DW38" s="603">
        <v>9.8000000000000007</v>
      </c>
      <c r="DX38" s="621"/>
      <c r="DY38" s="621"/>
      <c r="DZ38" s="621"/>
      <c r="EA38" s="621"/>
      <c r="EB38" s="621"/>
      <c r="EC38" s="642"/>
    </row>
    <row r="39" spans="2:133" ht="11.25" customHeight="1" x14ac:dyDescent="0.2">
      <c r="B39" s="597" t="s">
        <v>251</v>
      </c>
      <c r="C39" s="598"/>
      <c r="D39" s="598"/>
      <c r="E39" s="598"/>
      <c r="F39" s="598"/>
      <c r="G39" s="598"/>
      <c r="H39" s="598"/>
      <c r="I39" s="598"/>
      <c r="J39" s="598"/>
      <c r="K39" s="598"/>
      <c r="L39" s="598"/>
      <c r="M39" s="598"/>
      <c r="N39" s="598"/>
      <c r="O39" s="598"/>
      <c r="P39" s="598"/>
      <c r="Q39" s="599"/>
      <c r="R39" s="600">
        <v>866412</v>
      </c>
      <c r="S39" s="601"/>
      <c r="T39" s="601"/>
      <c r="U39" s="601"/>
      <c r="V39" s="601"/>
      <c r="W39" s="601"/>
      <c r="X39" s="601"/>
      <c r="Y39" s="602"/>
      <c r="Z39" s="633">
        <v>6.9</v>
      </c>
      <c r="AA39" s="633"/>
      <c r="AB39" s="633"/>
      <c r="AC39" s="633"/>
      <c r="AD39" s="634" t="s">
        <v>47</v>
      </c>
      <c r="AE39" s="634"/>
      <c r="AF39" s="634"/>
      <c r="AG39" s="634"/>
      <c r="AH39" s="634"/>
      <c r="AI39" s="634"/>
      <c r="AJ39" s="634"/>
      <c r="AK39" s="634"/>
      <c r="AL39" s="603" t="s">
        <v>47</v>
      </c>
      <c r="AM39" s="604"/>
      <c r="AN39" s="604"/>
      <c r="AO39" s="635"/>
      <c r="AQ39" s="643" t="s">
        <v>252</v>
      </c>
      <c r="AR39" s="644"/>
      <c r="AS39" s="644"/>
      <c r="AT39" s="644"/>
      <c r="AU39" s="644"/>
      <c r="AV39" s="644"/>
      <c r="AW39" s="644"/>
      <c r="AX39" s="644"/>
      <c r="AY39" s="645"/>
      <c r="AZ39" s="600">
        <v>13242</v>
      </c>
      <c r="BA39" s="601"/>
      <c r="BB39" s="601"/>
      <c r="BC39" s="601"/>
      <c r="BD39" s="619"/>
      <c r="BE39" s="619"/>
      <c r="BF39" s="646"/>
      <c r="BG39" s="639" t="s">
        <v>253</v>
      </c>
      <c r="BH39" s="640"/>
      <c r="BI39" s="640"/>
      <c r="BJ39" s="640"/>
      <c r="BK39" s="640"/>
      <c r="BL39" s="640"/>
      <c r="BM39" s="640"/>
      <c r="BN39" s="640"/>
      <c r="BO39" s="640"/>
      <c r="BP39" s="640"/>
      <c r="BQ39" s="640"/>
      <c r="BR39" s="640"/>
      <c r="BS39" s="640"/>
      <c r="BT39" s="640"/>
      <c r="BU39" s="641"/>
      <c r="BV39" s="600">
        <v>3704</v>
      </c>
      <c r="BW39" s="601"/>
      <c r="BX39" s="601"/>
      <c r="BY39" s="601"/>
      <c r="BZ39" s="601"/>
      <c r="CA39" s="601"/>
      <c r="CB39" s="647"/>
      <c r="CD39" s="639" t="s">
        <v>254</v>
      </c>
      <c r="CE39" s="640"/>
      <c r="CF39" s="640"/>
      <c r="CG39" s="640"/>
      <c r="CH39" s="640"/>
      <c r="CI39" s="640"/>
      <c r="CJ39" s="640"/>
      <c r="CK39" s="640"/>
      <c r="CL39" s="640"/>
      <c r="CM39" s="640"/>
      <c r="CN39" s="640"/>
      <c r="CO39" s="640"/>
      <c r="CP39" s="640"/>
      <c r="CQ39" s="641"/>
      <c r="CR39" s="600">
        <v>908014</v>
      </c>
      <c r="CS39" s="619"/>
      <c r="CT39" s="619"/>
      <c r="CU39" s="619"/>
      <c r="CV39" s="619"/>
      <c r="CW39" s="619"/>
      <c r="CX39" s="619"/>
      <c r="CY39" s="620"/>
      <c r="CZ39" s="603">
        <v>7.4</v>
      </c>
      <c r="DA39" s="621"/>
      <c r="DB39" s="621"/>
      <c r="DC39" s="622"/>
      <c r="DD39" s="606">
        <v>553230</v>
      </c>
      <c r="DE39" s="619"/>
      <c r="DF39" s="619"/>
      <c r="DG39" s="619"/>
      <c r="DH39" s="619"/>
      <c r="DI39" s="619"/>
      <c r="DJ39" s="619"/>
      <c r="DK39" s="620"/>
      <c r="DL39" s="606" t="s">
        <v>47</v>
      </c>
      <c r="DM39" s="619"/>
      <c r="DN39" s="619"/>
      <c r="DO39" s="619"/>
      <c r="DP39" s="619"/>
      <c r="DQ39" s="619"/>
      <c r="DR39" s="619"/>
      <c r="DS39" s="619"/>
      <c r="DT39" s="619"/>
      <c r="DU39" s="619"/>
      <c r="DV39" s="620"/>
      <c r="DW39" s="603" t="s">
        <v>47</v>
      </c>
      <c r="DX39" s="621"/>
      <c r="DY39" s="621"/>
      <c r="DZ39" s="621"/>
      <c r="EA39" s="621"/>
      <c r="EB39" s="621"/>
      <c r="EC39" s="642"/>
    </row>
    <row r="40" spans="2:133" ht="11.25" customHeight="1" x14ac:dyDescent="0.2">
      <c r="B40" s="597" t="s">
        <v>255</v>
      </c>
      <c r="C40" s="598"/>
      <c r="D40" s="598"/>
      <c r="E40" s="598"/>
      <c r="F40" s="598"/>
      <c r="G40" s="598"/>
      <c r="H40" s="598"/>
      <c r="I40" s="598"/>
      <c r="J40" s="598"/>
      <c r="K40" s="598"/>
      <c r="L40" s="598"/>
      <c r="M40" s="598"/>
      <c r="N40" s="598"/>
      <c r="O40" s="598"/>
      <c r="P40" s="598"/>
      <c r="Q40" s="599"/>
      <c r="R40" s="600" t="s">
        <v>47</v>
      </c>
      <c r="S40" s="601"/>
      <c r="T40" s="601"/>
      <c r="U40" s="601"/>
      <c r="V40" s="601"/>
      <c r="W40" s="601"/>
      <c r="X40" s="601"/>
      <c r="Y40" s="602"/>
      <c r="Z40" s="633" t="s">
        <v>47</v>
      </c>
      <c r="AA40" s="633"/>
      <c r="AB40" s="633"/>
      <c r="AC40" s="633"/>
      <c r="AD40" s="634" t="s">
        <v>47</v>
      </c>
      <c r="AE40" s="634"/>
      <c r="AF40" s="634"/>
      <c r="AG40" s="634"/>
      <c r="AH40" s="634"/>
      <c r="AI40" s="634"/>
      <c r="AJ40" s="634"/>
      <c r="AK40" s="634"/>
      <c r="AL40" s="603" t="s">
        <v>47</v>
      </c>
      <c r="AM40" s="604"/>
      <c r="AN40" s="604"/>
      <c r="AO40" s="635"/>
      <c r="AQ40" s="643" t="s">
        <v>256</v>
      </c>
      <c r="AR40" s="644"/>
      <c r="AS40" s="644"/>
      <c r="AT40" s="644"/>
      <c r="AU40" s="644"/>
      <c r="AV40" s="644"/>
      <c r="AW40" s="644"/>
      <c r="AX40" s="644"/>
      <c r="AY40" s="645"/>
      <c r="AZ40" s="600" t="s">
        <v>47</v>
      </c>
      <c r="BA40" s="601"/>
      <c r="BB40" s="601"/>
      <c r="BC40" s="601"/>
      <c r="BD40" s="619"/>
      <c r="BE40" s="619"/>
      <c r="BF40" s="646"/>
      <c r="BG40" s="648" t="s">
        <v>257</v>
      </c>
      <c r="BH40" s="649"/>
      <c r="BI40" s="649"/>
      <c r="BJ40" s="649"/>
      <c r="BK40" s="649"/>
      <c r="BL40" s="51"/>
      <c r="BM40" s="640" t="s">
        <v>258</v>
      </c>
      <c r="BN40" s="640"/>
      <c r="BO40" s="640"/>
      <c r="BP40" s="640"/>
      <c r="BQ40" s="640"/>
      <c r="BR40" s="640"/>
      <c r="BS40" s="640"/>
      <c r="BT40" s="640"/>
      <c r="BU40" s="641"/>
      <c r="BV40" s="600">
        <v>90</v>
      </c>
      <c r="BW40" s="601"/>
      <c r="BX40" s="601"/>
      <c r="BY40" s="601"/>
      <c r="BZ40" s="601"/>
      <c r="CA40" s="601"/>
      <c r="CB40" s="647"/>
      <c r="CD40" s="639" t="s">
        <v>259</v>
      </c>
      <c r="CE40" s="640"/>
      <c r="CF40" s="640"/>
      <c r="CG40" s="640"/>
      <c r="CH40" s="640"/>
      <c r="CI40" s="640"/>
      <c r="CJ40" s="640"/>
      <c r="CK40" s="640"/>
      <c r="CL40" s="640"/>
      <c r="CM40" s="640"/>
      <c r="CN40" s="640"/>
      <c r="CO40" s="640"/>
      <c r="CP40" s="640"/>
      <c r="CQ40" s="641"/>
      <c r="CR40" s="600">
        <v>135635</v>
      </c>
      <c r="CS40" s="601"/>
      <c r="CT40" s="601"/>
      <c r="CU40" s="601"/>
      <c r="CV40" s="601"/>
      <c r="CW40" s="601"/>
      <c r="CX40" s="601"/>
      <c r="CY40" s="602"/>
      <c r="CZ40" s="603">
        <v>1.1000000000000001</v>
      </c>
      <c r="DA40" s="621"/>
      <c r="DB40" s="621"/>
      <c r="DC40" s="622"/>
      <c r="DD40" s="606">
        <v>131795</v>
      </c>
      <c r="DE40" s="601"/>
      <c r="DF40" s="601"/>
      <c r="DG40" s="601"/>
      <c r="DH40" s="601"/>
      <c r="DI40" s="601"/>
      <c r="DJ40" s="601"/>
      <c r="DK40" s="602"/>
      <c r="DL40" s="606" t="s">
        <v>47</v>
      </c>
      <c r="DM40" s="601"/>
      <c r="DN40" s="601"/>
      <c r="DO40" s="601"/>
      <c r="DP40" s="601"/>
      <c r="DQ40" s="601"/>
      <c r="DR40" s="601"/>
      <c r="DS40" s="601"/>
      <c r="DT40" s="601"/>
      <c r="DU40" s="601"/>
      <c r="DV40" s="602"/>
      <c r="DW40" s="603" t="s">
        <v>47</v>
      </c>
      <c r="DX40" s="621"/>
      <c r="DY40" s="621"/>
      <c r="DZ40" s="621"/>
      <c r="EA40" s="621"/>
      <c r="EB40" s="621"/>
      <c r="EC40" s="642"/>
    </row>
    <row r="41" spans="2:133" ht="11.25" customHeight="1" x14ac:dyDescent="0.2">
      <c r="B41" s="597" t="s">
        <v>260</v>
      </c>
      <c r="C41" s="598"/>
      <c r="D41" s="598"/>
      <c r="E41" s="598"/>
      <c r="F41" s="598"/>
      <c r="G41" s="598"/>
      <c r="H41" s="598"/>
      <c r="I41" s="598"/>
      <c r="J41" s="598"/>
      <c r="K41" s="598"/>
      <c r="L41" s="598"/>
      <c r="M41" s="598"/>
      <c r="N41" s="598"/>
      <c r="O41" s="598"/>
      <c r="P41" s="598"/>
      <c r="Q41" s="599"/>
      <c r="R41" s="600" t="s">
        <v>47</v>
      </c>
      <c r="S41" s="601"/>
      <c r="T41" s="601"/>
      <c r="U41" s="601"/>
      <c r="V41" s="601"/>
      <c r="W41" s="601"/>
      <c r="X41" s="601"/>
      <c r="Y41" s="602"/>
      <c r="Z41" s="633" t="s">
        <v>47</v>
      </c>
      <c r="AA41" s="633"/>
      <c r="AB41" s="633"/>
      <c r="AC41" s="633"/>
      <c r="AD41" s="634" t="s">
        <v>47</v>
      </c>
      <c r="AE41" s="634"/>
      <c r="AF41" s="634"/>
      <c r="AG41" s="634"/>
      <c r="AH41" s="634"/>
      <c r="AI41" s="634"/>
      <c r="AJ41" s="634"/>
      <c r="AK41" s="634"/>
      <c r="AL41" s="603" t="s">
        <v>47</v>
      </c>
      <c r="AM41" s="604"/>
      <c r="AN41" s="604"/>
      <c r="AO41" s="635"/>
      <c r="AQ41" s="643" t="s">
        <v>261</v>
      </c>
      <c r="AR41" s="644"/>
      <c r="AS41" s="644"/>
      <c r="AT41" s="644"/>
      <c r="AU41" s="644"/>
      <c r="AV41" s="644"/>
      <c r="AW41" s="644"/>
      <c r="AX41" s="644"/>
      <c r="AY41" s="645"/>
      <c r="AZ41" s="600">
        <v>139637</v>
      </c>
      <c r="BA41" s="601"/>
      <c r="BB41" s="601"/>
      <c r="BC41" s="601"/>
      <c r="BD41" s="619"/>
      <c r="BE41" s="619"/>
      <c r="BF41" s="646"/>
      <c r="BG41" s="648"/>
      <c r="BH41" s="649"/>
      <c r="BI41" s="649"/>
      <c r="BJ41" s="649"/>
      <c r="BK41" s="649"/>
      <c r="BL41" s="51"/>
      <c r="BM41" s="640" t="s">
        <v>262</v>
      </c>
      <c r="BN41" s="640"/>
      <c r="BO41" s="640"/>
      <c r="BP41" s="640"/>
      <c r="BQ41" s="640"/>
      <c r="BR41" s="640"/>
      <c r="BS41" s="640"/>
      <c r="BT41" s="640"/>
      <c r="BU41" s="641"/>
      <c r="BV41" s="600">
        <v>1</v>
      </c>
      <c r="BW41" s="601"/>
      <c r="BX41" s="601"/>
      <c r="BY41" s="601"/>
      <c r="BZ41" s="601"/>
      <c r="CA41" s="601"/>
      <c r="CB41" s="647"/>
      <c r="CD41" s="639" t="s">
        <v>263</v>
      </c>
      <c r="CE41" s="640"/>
      <c r="CF41" s="640"/>
      <c r="CG41" s="640"/>
      <c r="CH41" s="640"/>
      <c r="CI41" s="640"/>
      <c r="CJ41" s="640"/>
      <c r="CK41" s="640"/>
      <c r="CL41" s="640"/>
      <c r="CM41" s="640"/>
      <c r="CN41" s="640"/>
      <c r="CO41" s="640"/>
      <c r="CP41" s="640"/>
      <c r="CQ41" s="641"/>
      <c r="CR41" s="600" t="s">
        <v>47</v>
      </c>
      <c r="CS41" s="619"/>
      <c r="CT41" s="619"/>
      <c r="CU41" s="619"/>
      <c r="CV41" s="619"/>
      <c r="CW41" s="619"/>
      <c r="CX41" s="619"/>
      <c r="CY41" s="620"/>
      <c r="CZ41" s="603" t="s">
        <v>47</v>
      </c>
      <c r="DA41" s="621"/>
      <c r="DB41" s="621"/>
      <c r="DC41" s="622"/>
      <c r="DD41" s="606" t="s">
        <v>47</v>
      </c>
      <c r="DE41" s="619"/>
      <c r="DF41" s="619"/>
      <c r="DG41" s="619"/>
      <c r="DH41" s="619"/>
      <c r="DI41" s="619"/>
      <c r="DJ41" s="619"/>
      <c r="DK41" s="620"/>
      <c r="DL41" s="607"/>
      <c r="DM41" s="608"/>
      <c r="DN41" s="608"/>
      <c r="DO41" s="608"/>
      <c r="DP41" s="608"/>
      <c r="DQ41" s="608"/>
      <c r="DR41" s="608"/>
      <c r="DS41" s="608"/>
      <c r="DT41" s="608"/>
      <c r="DU41" s="608"/>
      <c r="DV41" s="609"/>
      <c r="DW41" s="610"/>
      <c r="DX41" s="611"/>
      <c r="DY41" s="611"/>
      <c r="DZ41" s="611"/>
      <c r="EA41" s="611"/>
      <c r="EB41" s="611"/>
      <c r="EC41" s="612"/>
    </row>
    <row r="42" spans="2:133" ht="11.25" customHeight="1" x14ac:dyDescent="0.2">
      <c r="B42" s="597" t="s">
        <v>264</v>
      </c>
      <c r="C42" s="598"/>
      <c r="D42" s="598"/>
      <c r="E42" s="598"/>
      <c r="F42" s="598"/>
      <c r="G42" s="598"/>
      <c r="H42" s="598"/>
      <c r="I42" s="598"/>
      <c r="J42" s="598"/>
      <c r="K42" s="598"/>
      <c r="L42" s="598"/>
      <c r="M42" s="598"/>
      <c r="N42" s="598"/>
      <c r="O42" s="598"/>
      <c r="P42" s="598"/>
      <c r="Q42" s="599"/>
      <c r="R42" s="600">
        <v>235257</v>
      </c>
      <c r="S42" s="601"/>
      <c r="T42" s="601"/>
      <c r="U42" s="601"/>
      <c r="V42" s="601"/>
      <c r="W42" s="601"/>
      <c r="X42" s="601"/>
      <c r="Y42" s="602"/>
      <c r="Z42" s="633">
        <v>1.9</v>
      </c>
      <c r="AA42" s="633"/>
      <c r="AB42" s="633"/>
      <c r="AC42" s="633"/>
      <c r="AD42" s="634" t="s">
        <v>47</v>
      </c>
      <c r="AE42" s="634"/>
      <c r="AF42" s="634"/>
      <c r="AG42" s="634"/>
      <c r="AH42" s="634"/>
      <c r="AI42" s="634"/>
      <c r="AJ42" s="634"/>
      <c r="AK42" s="634"/>
      <c r="AL42" s="603" t="s">
        <v>47</v>
      </c>
      <c r="AM42" s="604"/>
      <c r="AN42" s="604"/>
      <c r="AO42" s="635"/>
      <c r="AQ42" s="636" t="s">
        <v>265</v>
      </c>
      <c r="AR42" s="637"/>
      <c r="AS42" s="637"/>
      <c r="AT42" s="637"/>
      <c r="AU42" s="637"/>
      <c r="AV42" s="637"/>
      <c r="AW42" s="637"/>
      <c r="AX42" s="637"/>
      <c r="AY42" s="638"/>
      <c r="AZ42" s="584">
        <v>626801</v>
      </c>
      <c r="BA42" s="623"/>
      <c r="BB42" s="623"/>
      <c r="BC42" s="623"/>
      <c r="BD42" s="585"/>
      <c r="BE42" s="585"/>
      <c r="BF42" s="629"/>
      <c r="BG42" s="650"/>
      <c r="BH42" s="651"/>
      <c r="BI42" s="651"/>
      <c r="BJ42" s="651"/>
      <c r="BK42" s="651"/>
      <c r="BL42" s="52"/>
      <c r="BM42" s="630" t="s">
        <v>266</v>
      </c>
      <c r="BN42" s="630"/>
      <c r="BO42" s="630"/>
      <c r="BP42" s="630"/>
      <c r="BQ42" s="630"/>
      <c r="BR42" s="630"/>
      <c r="BS42" s="630"/>
      <c r="BT42" s="630"/>
      <c r="BU42" s="631"/>
      <c r="BV42" s="584">
        <v>340</v>
      </c>
      <c r="BW42" s="623"/>
      <c r="BX42" s="623"/>
      <c r="BY42" s="623"/>
      <c r="BZ42" s="623"/>
      <c r="CA42" s="623"/>
      <c r="CB42" s="632"/>
      <c r="CD42" s="597" t="s">
        <v>267</v>
      </c>
      <c r="CE42" s="598"/>
      <c r="CF42" s="598"/>
      <c r="CG42" s="598"/>
      <c r="CH42" s="598"/>
      <c r="CI42" s="598"/>
      <c r="CJ42" s="598"/>
      <c r="CK42" s="598"/>
      <c r="CL42" s="598"/>
      <c r="CM42" s="598"/>
      <c r="CN42" s="598"/>
      <c r="CO42" s="598"/>
      <c r="CP42" s="598"/>
      <c r="CQ42" s="599"/>
      <c r="CR42" s="600">
        <v>1066286</v>
      </c>
      <c r="CS42" s="601"/>
      <c r="CT42" s="601"/>
      <c r="CU42" s="601"/>
      <c r="CV42" s="601"/>
      <c r="CW42" s="601"/>
      <c r="CX42" s="601"/>
      <c r="CY42" s="602"/>
      <c r="CZ42" s="603">
        <v>8.6999999999999993</v>
      </c>
      <c r="DA42" s="604"/>
      <c r="DB42" s="604"/>
      <c r="DC42" s="605"/>
      <c r="DD42" s="606">
        <v>238857</v>
      </c>
      <c r="DE42" s="601"/>
      <c r="DF42" s="601"/>
      <c r="DG42" s="601"/>
      <c r="DH42" s="601"/>
      <c r="DI42" s="601"/>
      <c r="DJ42" s="601"/>
      <c r="DK42" s="602"/>
      <c r="DL42" s="607"/>
      <c r="DM42" s="608"/>
      <c r="DN42" s="608"/>
      <c r="DO42" s="608"/>
      <c r="DP42" s="608"/>
      <c r="DQ42" s="608"/>
      <c r="DR42" s="608"/>
      <c r="DS42" s="608"/>
      <c r="DT42" s="608"/>
      <c r="DU42" s="608"/>
      <c r="DV42" s="609"/>
      <c r="DW42" s="610"/>
      <c r="DX42" s="611"/>
      <c r="DY42" s="611"/>
      <c r="DZ42" s="611"/>
      <c r="EA42" s="611"/>
      <c r="EB42" s="611"/>
      <c r="EC42" s="612"/>
    </row>
    <row r="43" spans="2:133" ht="11.25" customHeight="1" x14ac:dyDescent="0.2">
      <c r="B43" s="581" t="s">
        <v>268</v>
      </c>
      <c r="C43" s="582"/>
      <c r="D43" s="582"/>
      <c r="E43" s="582"/>
      <c r="F43" s="582"/>
      <c r="G43" s="582"/>
      <c r="H43" s="582"/>
      <c r="I43" s="582"/>
      <c r="J43" s="582"/>
      <c r="K43" s="582"/>
      <c r="L43" s="582"/>
      <c r="M43" s="582"/>
      <c r="N43" s="582"/>
      <c r="O43" s="582"/>
      <c r="P43" s="582"/>
      <c r="Q43" s="583"/>
      <c r="R43" s="584">
        <v>12499363</v>
      </c>
      <c r="S43" s="623"/>
      <c r="T43" s="623"/>
      <c r="U43" s="623"/>
      <c r="V43" s="623"/>
      <c r="W43" s="623"/>
      <c r="X43" s="623"/>
      <c r="Y43" s="624"/>
      <c r="Z43" s="625">
        <v>100</v>
      </c>
      <c r="AA43" s="625"/>
      <c r="AB43" s="625"/>
      <c r="AC43" s="625"/>
      <c r="AD43" s="626">
        <v>6224748</v>
      </c>
      <c r="AE43" s="626"/>
      <c r="AF43" s="626"/>
      <c r="AG43" s="626"/>
      <c r="AH43" s="626"/>
      <c r="AI43" s="626"/>
      <c r="AJ43" s="626"/>
      <c r="AK43" s="626"/>
      <c r="AL43" s="587">
        <v>100</v>
      </c>
      <c r="AM43" s="627"/>
      <c r="AN43" s="627"/>
      <c r="AO43" s="628"/>
      <c r="BV43" s="53"/>
      <c r="BW43" s="53"/>
      <c r="BX43" s="53"/>
      <c r="BY43" s="53"/>
      <c r="BZ43" s="53"/>
      <c r="CA43" s="53"/>
      <c r="CB43" s="53"/>
      <c r="CD43" s="597" t="s">
        <v>269</v>
      </c>
      <c r="CE43" s="598"/>
      <c r="CF43" s="598"/>
      <c r="CG43" s="598"/>
      <c r="CH43" s="598"/>
      <c r="CI43" s="598"/>
      <c r="CJ43" s="598"/>
      <c r="CK43" s="598"/>
      <c r="CL43" s="598"/>
      <c r="CM43" s="598"/>
      <c r="CN43" s="598"/>
      <c r="CO43" s="598"/>
      <c r="CP43" s="598"/>
      <c r="CQ43" s="599"/>
      <c r="CR43" s="600">
        <v>21750</v>
      </c>
      <c r="CS43" s="619"/>
      <c r="CT43" s="619"/>
      <c r="CU43" s="619"/>
      <c r="CV43" s="619"/>
      <c r="CW43" s="619"/>
      <c r="CX43" s="619"/>
      <c r="CY43" s="620"/>
      <c r="CZ43" s="603">
        <v>0.2</v>
      </c>
      <c r="DA43" s="621"/>
      <c r="DB43" s="621"/>
      <c r="DC43" s="622"/>
      <c r="DD43" s="606">
        <v>21750</v>
      </c>
      <c r="DE43" s="619"/>
      <c r="DF43" s="619"/>
      <c r="DG43" s="619"/>
      <c r="DH43" s="619"/>
      <c r="DI43" s="619"/>
      <c r="DJ43" s="619"/>
      <c r="DK43" s="620"/>
      <c r="DL43" s="607"/>
      <c r="DM43" s="608"/>
      <c r="DN43" s="608"/>
      <c r="DO43" s="608"/>
      <c r="DP43" s="608"/>
      <c r="DQ43" s="608"/>
      <c r="DR43" s="608"/>
      <c r="DS43" s="608"/>
      <c r="DT43" s="608"/>
      <c r="DU43" s="608"/>
      <c r="DV43" s="609"/>
      <c r="DW43" s="610"/>
      <c r="DX43" s="611"/>
      <c r="DY43" s="611"/>
      <c r="DZ43" s="611"/>
      <c r="EA43" s="611"/>
      <c r="EB43" s="611"/>
      <c r="EC43" s="612"/>
    </row>
    <row r="44" spans="2:133" ht="11.25" customHeight="1" x14ac:dyDescent="0.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CD44" s="613" t="s">
        <v>216</v>
      </c>
      <c r="CE44" s="614"/>
      <c r="CF44" s="597" t="s">
        <v>270</v>
      </c>
      <c r="CG44" s="598"/>
      <c r="CH44" s="598"/>
      <c r="CI44" s="598"/>
      <c r="CJ44" s="598"/>
      <c r="CK44" s="598"/>
      <c r="CL44" s="598"/>
      <c r="CM44" s="598"/>
      <c r="CN44" s="598"/>
      <c r="CO44" s="598"/>
      <c r="CP44" s="598"/>
      <c r="CQ44" s="599"/>
      <c r="CR44" s="600">
        <v>1063274</v>
      </c>
      <c r="CS44" s="601"/>
      <c r="CT44" s="601"/>
      <c r="CU44" s="601"/>
      <c r="CV44" s="601"/>
      <c r="CW44" s="601"/>
      <c r="CX44" s="601"/>
      <c r="CY44" s="602"/>
      <c r="CZ44" s="603">
        <v>8.6</v>
      </c>
      <c r="DA44" s="604"/>
      <c r="DB44" s="604"/>
      <c r="DC44" s="605"/>
      <c r="DD44" s="606">
        <v>238145</v>
      </c>
      <c r="DE44" s="601"/>
      <c r="DF44" s="601"/>
      <c r="DG44" s="601"/>
      <c r="DH44" s="601"/>
      <c r="DI44" s="601"/>
      <c r="DJ44" s="601"/>
      <c r="DK44" s="602"/>
      <c r="DL44" s="607"/>
      <c r="DM44" s="608"/>
      <c r="DN44" s="608"/>
      <c r="DO44" s="608"/>
      <c r="DP44" s="608"/>
      <c r="DQ44" s="608"/>
      <c r="DR44" s="608"/>
      <c r="DS44" s="608"/>
      <c r="DT44" s="608"/>
      <c r="DU44" s="608"/>
      <c r="DV44" s="609"/>
      <c r="DW44" s="610"/>
      <c r="DX44" s="611"/>
      <c r="DY44" s="611"/>
      <c r="DZ44" s="611"/>
      <c r="EA44" s="611"/>
      <c r="EB44" s="611"/>
      <c r="EC44" s="612"/>
    </row>
    <row r="45" spans="2:133" ht="11.25" customHeight="1" x14ac:dyDescent="0.2">
      <c r="B45" s="55" t="s">
        <v>271</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CD45" s="615"/>
      <c r="CE45" s="616"/>
      <c r="CF45" s="597" t="s">
        <v>272</v>
      </c>
      <c r="CG45" s="598"/>
      <c r="CH45" s="598"/>
      <c r="CI45" s="598"/>
      <c r="CJ45" s="598"/>
      <c r="CK45" s="598"/>
      <c r="CL45" s="598"/>
      <c r="CM45" s="598"/>
      <c r="CN45" s="598"/>
      <c r="CO45" s="598"/>
      <c r="CP45" s="598"/>
      <c r="CQ45" s="599"/>
      <c r="CR45" s="600">
        <v>343469</v>
      </c>
      <c r="CS45" s="619"/>
      <c r="CT45" s="619"/>
      <c r="CU45" s="619"/>
      <c r="CV45" s="619"/>
      <c r="CW45" s="619"/>
      <c r="CX45" s="619"/>
      <c r="CY45" s="620"/>
      <c r="CZ45" s="603">
        <v>2.8</v>
      </c>
      <c r="DA45" s="621"/>
      <c r="DB45" s="621"/>
      <c r="DC45" s="622"/>
      <c r="DD45" s="606">
        <v>22929</v>
      </c>
      <c r="DE45" s="619"/>
      <c r="DF45" s="619"/>
      <c r="DG45" s="619"/>
      <c r="DH45" s="619"/>
      <c r="DI45" s="619"/>
      <c r="DJ45" s="619"/>
      <c r="DK45" s="620"/>
      <c r="DL45" s="607"/>
      <c r="DM45" s="608"/>
      <c r="DN45" s="608"/>
      <c r="DO45" s="608"/>
      <c r="DP45" s="608"/>
      <c r="DQ45" s="608"/>
      <c r="DR45" s="608"/>
      <c r="DS45" s="608"/>
      <c r="DT45" s="608"/>
      <c r="DU45" s="608"/>
      <c r="DV45" s="609"/>
      <c r="DW45" s="610"/>
      <c r="DX45" s="611"/>
      <c r="DY45" s="611"/>
      <c r="DZ45" s="611"/>
      <c r="EA45" s="611"/>
      <c r="EB45" s="611"/>
      <c r="EC45" s="612"/>
    </row>
    <row r="46" spans="2:133" ht="11.25" customHeight="1" x14ac:dyDescent="0.2">
      <c r="B46" s="56" t="s">
        <v>273</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615"/>
      <c r="CE46" s="616"/>
      <c r="CF46" s="597" t="s">
        <v>274</v>
      </c>
      <c r="CG46" s="598"/>
      <c r="CH46" s="598"/>
      <c r="CI46" s="598"/>
      <c r="CJ46" s="598"/>
      <c r="CK46" s="598"/>
      <c r="CL46" s="598"/>
      <c r="CM46" s="598"/>
      <c r="CN46" s="598"/>
      <c r="CO46" s="598"/>
      <c r="CP46" s="598"/>
      <c r="CQ46" s="599"/>
      <c r="CR46" s="600">
        <v>706914</v>
      </c>
      <c r="CS46" s="601"/>
      <c r="CT46" s="601"/>
      <c r="CU46" s="601"/>
      <c r="CV46" s="601"/>
      <c r="CW46" s="601"/>
      <c r="CX46" s="601"/>
      <c r="CY46" s="602"/>
      <c r="CZ46" s="603">
        <v>5.7</v>
      </c>
      <c r="DA46" s="604"/>
      <c r="DB46" s="604"/>
      <c r="DC46" s="605"/>
      <c r="DD46" s="606">
        <v>213925</v>
      </c>
      <c r="DE46" s="601"/>
      <c r="DF46" s="601"/>
      <c r="DG46" s="601"/>
      <c r="DH46" s="601"/>
      <c r="DI46" s="601"/>
      <c r="DJ46" s="601"/>
      <c r="DK46" s="602"/>
      <c r="DL46" s="607"/>
      <c r="DM46" s="608"/>
      <c r="DN46" s="608"/>
      <c r="DO46" s="608"/>
      <c r="DP46" s="608"/>
      <c r="DQ46" s="608"/>
      <c r="DR46" s="608"/>
      <c r="DS46" s="608"/>
      <c r="DT46" s="608"/>
      <c r="DU46" s="608"/>
      <c r="DV46" s="609"/>
      <c r="DW46" s="610"/>
      <c r="DX46" s="611"/>
      <c r="DY46" s="611"/>
      <c r="DZ46" s="611"/>
      <c r="EA46" s="611"/>
      <c r="EB46" s="611"/>
      <c r="EC46" s="612"/>
    </row>
    <row r="47" spans="2:133" ht="11.25" customHeight="1" x14ac:dyDescent="0.2">
      <c r="B47" s="57" t="s">
        <v>275</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CD47" s="615"/>
      <c r="CE47" s="616"/>
      <c r="CF47" s="597" t="s">
        <v>276</v>
      </c>
      <c r="CG47" s="598"/>
      <c r="CH47" s="598"/>
      <c r="CI47" s="598"/>
      <c r="CJ47" s="598"/>
      <c r="CK47" s="598"/>
      <c r="CL47" s="598"/>
      <c r="CM47" s="598"/>
      <c r="CN47" s="598"/>
      <c r="CO47" s="598"/>
      <c r="CP47" s="598"/>
      <c r="CQ47" s="599"/>
      <c r="CR47" s="600">
        <v>3012</v>
      </c>
      <c r="CS47" s="619"/>
      <c r="CT47" s="619"/>
      <c r="CU47" s="619"/>
      <c r="CV47" s="619"/>
      <c r="CW47" s="619"/>
      <c r="CX47" s="619"/>
      <c r="CY47" s="620"/>
      <c r="CZ47" s="603">
        <v>0</v>
      </c>
      <c r="DA47" s="621"/>
      <c r="DB47" s="621"/>
      <c r="DC47" s="622"/>
      <c r="DD47" s="606">
        <v>712</v>
      </c>
      <c r="DE47" s="619"/>
      <c r="DF47" s="619"/>
      <c r="DG47" s="619"/>
      <c r="DH47" s="619"/>
      <c r="DI47" s="619"/>
      <c r="DJ47" s="619"/>
      <c r="DK47" s="620"/>
      <c r="DL47" s="607"/>
      <c r="DM47" s="608"/>
      <c r="DN47" s="608"/>
      <c r="DO47" s="608"/>
      <c r="DP47" s="608"/>
      <c r="DQ47" s="608"/>
      <c r="DR47" s="608"/>
      <c r="DS47" s="608"/>
      <c r="DT47" s="608"/>
      <c r="DU47" s="608"/>
      <c r="DV47" s="609"/>
      <c r="DW47" s="610"/>
      <c r="DX47" s="611"/>
      <c r="DY47" s="611"/>
      <c r="DZ47" s="611"/>
      <c r="EA47" s="611"/>
      <c r="EB47" s="611"/>
      <c r="EC47" s="612"/>
    </row>
    <row r="48" spans="2:133" ht="10.8" x14ac:dyDescent="0.2">
      <c r="B48" s="56"/>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CD48" s="617"/>
      <c r="CE48" s="618"/>
      <c r="CF48" s="597" t="s">
        <v>277</v>
      </c>
      <c r="CG48" s="598"/>
      <c r="CH48" s="598"/>
      <c r="CI48" s="598"/>
      <c r="CJ48" s="598"/>
      <c r="CK48" s="598"/>
      <c r="CL48" s="598"/>
      <c r="CM48" s="598"/>
      <c r="CN48" s="598"/>
      <c r="CO48" s="598"/>
      <c r="CP48" s="598"/>
      <c r="CQ48" s="599"/>
      <c r="CR48" s="600" t="s">
        <v>47</v>
      </c>
      <c r="CS48" s="601"/>
      <c r="CT48" s="601"/>
      <c r="CU48" s="601"/>
      <c r="CV48" s="601"/>
      <c r="CW48" s="601"/>
      <c r="CX48" s="601"/>
      <c r="CY48" s="602"/>
      <c r="CZ48" s="603" t="s">
        <v>47</v>
      </c>
      <c r="DA48" s="604"/>
      <c r="DB48" s="604"/>
      <c r="DC48" s="605"/>
      <c r="DD48" s="606" t="s">
        <v>47</v>
      </c>
      <c r="DE48" s="601"/>
      <c r="DF48" s="601"/>
      <c r="DG48" s="601"/>
      <c r="DH48" s="601"/>
      <c r="DI48" s="601"/>
      <c r="DJ48" s="601"/>
      <c r="DK48" s="602"/>
      <c r="DL48" s="607"/>
      <c r="DM48" s="608"/>
      <c r="DN48" s="608"/>
      <c r="DO48" s="608"/>
      <c r="DP48" s="608"/>
      <c r="DQ48" s="608"/>
      <c r="DR48" s="608"/>
      <c r="DS48" s="608"/>
      <c r="DT48" s="608"/>
      <c r="DU48" s="608"/>
      <c r="DV48" s="609"/>
      <c r="DW48" s="610"/>
      <c r="DX48" s="611"/>
      <c r="DY48" s="611"/>
      <c r="DZ48" s="611"/>
      <c r="EA48" s="611"/>
      <c r="EB48" s="611"/>
      <c r="EC48" s="612"/>
    </row>
    <row r="49" spans="2:133" ht="11.25" customHeight="1" x14ac:dyDescent="0.2">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CD49" s="581" t="s">
        <v>278</v>
      </c>
      <c r="CE49" s="582"/>
      <c r="CF49" s="582"/>
      <c r="CG49" s="582"/>
      <c r="CH49" s="582"/>
      <c r="CI49" s="582"/>
      <c r="CJ49" s="582"/>
      <c r="CK49" s="582"/>
      <c r="CL49" s="582"/>
      <c r="CM49" s="582"/>
      <c r="CN49" s="582"/>
      <c r="CO49" s="582"/>
      <c r="CP49" s="582"/>
      <c r="CQ49" s="583"/>
      <c r="CR49" s="584">
        <v>12313759</v>
      </c>
      <c r="CS49" s="585"/>
      <c r="CT49" s="585"/>
      <c r="CU49" s="585"/>
      <c r="CV49" s="585"/>
      <c r="CW49" s="585"/>
      <c r="CX49" s="585"/>
      <c r="CY49" s="586"/>
      <c r="CZ49" s="587">
        <v>100</v>
      </c>
      <c r="DA49" s="588"/>
      <c r="DB49" s="588"/>
      <c r="DC49" s="589"/>
      <c r="DD49" s="590">
        <v>7649869</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nSSnvcoIrU2hBeoOMuveruULCXYrlafOaRa7v772/pNHnB58MhtoZmTiI9nEeiPiXRwZaw60+ND3r8HWOmtSdg==" saltValue="7VhDszrLf5hVwJ+O/FZl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69921875" style="106" customWidth="1"/>
    <col min="131" max="131" width="1.59765625" style="106" customWidth="1"/>
    <col min="132" max="16384" width="9" style="106" hidden="1"/>
  </cols>
  <sheetData>
    <row r="1" spans="1:131" s="64" customFormat="1" ht="11.25" customHeight="1" thickBot="1" x14ac:dyDescent="0.25">
      <c r="A1" s="59"/>
      <c r="B1" s="59"/>
      <c r="C1" s="59"/>
      <c r="D1" s="59"/>
      <c r="E1" s="59"/>
      <c r="F1" s="59"/>
      <c r="G1" s="59"/>
      <c r="H1" s="59"/>
      <c r="I1" s="59"/>
      <c r="J1" s="59"/>
      <c r="K1" s="59"/>
      <c r="L1" s="59"/>
      <c r="M1" s="59"/>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1"/>
      <c r="DQ1" s="62"/>
      <c r="DR1" s="62"/>
      <c r="DS1" s="62"/>
      <c r="DT1" s="62"/>
      <c r="DU1" s="62"/>
      <c r="DV1" s="62"/>
      <c r="DW1" s="62"/>
      <c r="DX1" s="62"/>
      <c r="DY1" s="62"/>
      <c r="DZ1" s="62"/>
      <c r="EA1" s="63"/>
    </row>
    <row r="2" spans="1:131" s="68" customFormat="1" ht="26.25" customHeight="1" thickBot="1" x14ac:dyDescent="0.25">
      <c r="A2" s="65" t="s">
        <v>279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1125" t="s">
        <v>280</v>
      </c>
      <c r="DK2" s="1126"/>
      <c r="DL2" s="1126"/>
      <c r="DM2" s="1126"/>
      <c r="DN2" s="1126"/>
      <c r="DO2" s="1127"/>
      <c r="DP2" s="66"/>
      <c r="DQ2" s="1125" t="s">
        <v>281</v>
      </c>
      <c r="DR2" s="1126"/>
      <c r="DS2" s="1126"/>
      <c r="DT2" s="1126"/>
      <c r="DU2" s="1126"/>
      <c r="DV2" s="1126"/>
      <c r="DW2" s="1126"/>
      <c r="DX2" s="1126"/>
      <c r="DY2" s="1126"/>
      <c r="DZ2" s="1127"/>
      <c r="EA2" s="67"/>
    </row>
    <row r="3" spans="1:131" s="64" customFormat="1" ht="11.25" customHeight="1" x14ac:dyDescent="0.2">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3"/>
    </row>
    <row r="4" spans="1:131" s="72" customFormat="1" ht="26.25" customHeight="1" thickBot="1" x14ac:dyDescent="0.25">
      <c r="A4" s="1078" t="s">
        <v>282</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69"/>
      <c r="BA4" s="69"/>
      <c r="BB4" s="69"/>
      <c r="BC4" s="69"/>
      <c r="BD4" s="69"/>
      <c r="BE4" s="70"/>
      <c r="BF4" s="70"/>
      <c r="BG4" s="70"/>
      <c r="BH4" s="70"/>
      <c r="BI4" s="70"/>
      <c r="BJ4" s="70"/>
      <c r="BK4" s="70"/>
      <c r="BL4" s="70"/>
      <c r="BM4" s="70"/>
      <c r="BN4" s="70"/>
      <c r="BO4" s="70"/>
      <c r="BP4" s="70"/>
      <c r="BQ4" s="69" t="s">
        <v>283</v>
      </c>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71"/>
    </row>
    <row r="5" spans="1:131" s="72" customFormat="1" ht="26.25" customHeight="1" x14ac:dyDescent="0.2">
      <c r="A5" s="1010" t="s">
        <v>284</v>
      </c>
      <c r="B5" s="1011"/>
      <c r="C5" s="1011"/>
      <c r="D5" s="1011"/>
      <c r="E5" s="1011"/>
      <c r="F5" s="1011"/>
      <c r="G5" s="1011"/>
      <c r="H5" s="1011"/>
      <c r="I5" s="1011"/>
      <c r="J5" s="1011"/>
      <c r="K5" s="1011"/>
      <c r="L5" s="1011"/>
      <c r="M5" s="1011"/>
      <c r="N5" s="1011"/>
      <c r="O5" s="1011"/>
      <c r="P5" s="1012"/>
      <c r="Q5" s="1016" t="s">
        <v>285</v>
      </c>
      <c r="R5" s="1017"/>
      <c r="S5" s="1017"/>
      <c r="T5" s="1017"/>
      <c r="U5" s="1018"/>
      <c r="V5" s="1016" t="s">
        <v>286</v>
      </c>
      <c r="W5" s="1017"/>
      <c r="X5" s="1017"/>
      <c r="Y5" s="1017"/>
      <c r="Z5" s="1018"/>
      <c r="AA5" s="1016" t="s">
        <v>287</v>
      </c>
      <c r="AB5" s="1017"/>
      <c r="AC5" s="1017"/>
      <c r="AD5" s="1017"/>
      <c r="AE5" s="1017"/>
      <c r="AF5" s="1128" t="s">
        <v>288</v>
      </c>
      <c r="AG5" s="1017"/>
      <c r="AH5" s="1017"/>
      <c r="AI5" s="1017"/>
      <c r="AJ5" s="1032"/>
      <c r="AK5" s="1017" t="s">
        <v>289</v>
      </c>
      <c r="AL5" s="1017"/>
      <c r="AM5" s="1017"/>
      <c r="AN5" s="1017"/>
      <c r="AO5" s="1018"/>
      <c r="AP5" s="1016" t="s">
        <v>290</v>
      </c>
      <c r="AQ5" s="1017"/>
      <c r="AR5" s="1017"/>
      <c r="AS5" s="1017"/>
      <c r="AT5" s="1018"/>
      <c r="AU5" s="1016" t="s">
        <v>291</v>
      </c>
      <c r="AV5" s="1017"/>
      <c r="AW5" s="1017"/>
      <c r="AX5" s="1017"/>
      <c r="AY5" s="1032"/>
      <c r="AZ5" s="73"/>
      <c r="BA5" s="73"/>
      <c r="BB5" s="73"/>
      <c r="BC5" s="73"/>
      <c r="BD5" s="73"/>
      <c r="BE5" s="74"/>
      <c r="BF5" s="74"/>
      <c r="BG5" s="74"/>
      <c r="BH5" s="74"/>
      <c r="BI5" s="74"/>
      <c r="BJ5" s="74"/>
      <c r="BK5" s="74"/>
      <c r="BL5" s="74"/>
      <c r="BM5" s="74"/>
      <c r="BN5" s="74"/>
      <c r="BO5" s="74"/>
      <c r="BP5" s="74"/>
      <c r="BQ5" s="1010" t="s">
        <v>292</v>
      </c>
      <c r="BR5" s="1011"/>
      <c r="BS5" s="1011"/>
      <c r="BT5" s="1011"/>
      <c r="BU5" s="1011"/>
      <c r="BV5" s="1011"/>
      <c r="BW5" s="1011"/>
      <c r="BX5" s="1011"/>
      <c r="BY5" s="1011"/>
      <c r="BZ5" s="1011"/>
      <c r="CA5" s="1011"/>
      <c r="CB5" s="1011"/>
      <c r="CC5" s="1011"/>
      <c r="CD5" s="1011"/>
      <c r="CE5" s="1011"/>
      <c r="CF5" s="1011"/>
      <c r="CG5" s="1012"/>
      <c r="CH5" s="1016" t="s">
        <v>293</v>
      </c>
      <c r="CI5" s="1017"/>
      <c r="CJ5" s="1017"/>
      <c r="CK5" s="1017"/>
      <c r="CL5" s="1018"/>
      <c r="CM5" s="1016" t="s">
        <v>294</v>
      </c>
      <c r="CN5" s="1017"/>
      <c r="CO5" s="1017"/>
      <c r="CP5" s="1017"/>
      <c r="CQ5" s="1018"/>
      <c r="CR5" s="1016" t="s">
        <v>295</v>
      </c>
      <c r="CS5" s="1017"/>
      <c r="CT5" s="1017"/>
      <c r="CU5" s="1017"/>
      <c r="CV5" s="1018"/>
      <c r="CW5" s="1016" t="s">
        <v>296</v>
      </c>
      <c r="CX5" s="1017"/>
      <c r="CY5" s="1017"/>
      <c r="CZ5" s="1017"/>
      <c r="DA5" s="1018"/>
      <c r="DB5" s="1016" t="s">
        <v>297</v>
      </c>
      <c r="DC5" s="1017"/>
      <c r="DD5" s="1017"/>
      <c r="DE5" s="1017"/>
      <c r="DF5" s="1018"/>
      <c r="DG5" s="1113" t="s">
        <v>298</v>
      </c>
      <c r="DH5" s="1114"/>
      <c r="DI5" s="1114"/>
      <c r="DJ5" s="1114"/>
      <c r="DK5" s="1115"/>
      <c r="DL5" s="1113" t="s">
        <v>299</v>
      </c>
      <c r="DM5" s="1114"/>
      <c r="DN5" s="1114"/>
      <c r="DO5" s="1114"/>
      <c r="DP5" s="1115"/>
      <c r="DQ5" s="1016" t="s">
        <v>300</v>
      </c>
      <c r="DR5" s="1017"/>
      <c r="DS5" s="1017"/>
      <c r="DT5" s="1017"/>
      <c r="DU5" s="1018"/>
      <c r="DV5" s="1016" t="s">
        <v>291</v>
      </c>
      <c r="DW5" s="1017"/>
      <c r="DX5" s="1017"/>
      <c r="DY5" s="1017"/>
      <c r="DZ5" s="1032"/>
      <c r="EA5" s="71"/>
    </row>
    <row r="6" spans="1:131" s="72" customFormat="1" ht="26.25" customHeight="1" thickBot="1" x14ac:dyDescent="0.25">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29"/>
      <c r="AG6" s="1020"/>
      <c r="AH6" s="1020"/>
      <c r="AI6" s="1020"/>
      <c r="AJ6" s="1033"/>
      <c r="AK6" s="1020"/>
      <c r="AL6" s="1020"/>
      <c r="AM6" s="1020"/>
      <c r="AN6" s="1020"/>
      <c r="AO6" s="1021"/>
      <c r="AP6" s="1019"/>
      <c r="AQ6" s="1020"/>
      <c r="AR6" s="1020"/>
      <c r="AS6" s="1020"/>
      <c r="AT6" s="1021"/>
      <c r="AU6" s="1019"/>
      <c r="AV6" s="1020"/>
      <c r="AW6" s="1020"/>
      <c r="AX6" s="1020"/>
      <c r="AY6" s="1033"/>
      <c r="AZ6" s="69"/>
      <c r="BA6" s="69"/>
      <c r="BB6" s="69"/>
      <c r="BC6" s="69"/>
      <c r="BD6" s="69"/>
      <c r="BE6" s="70"/>
      <c r="BF6" s="70"/>
      <c r="BG6" s="70"/>
      <c r="BH6" s="70"/>
      <c r="BI6" s="70"/>
      <c r="BJ6" s="70"/>
      <c r="BK6" s="70"/>
      <c r="BL6" s="70"/>
      <c r="BM6" s="70"/>
      <c r="BN6" s="70"/>
      <c r="BO6" s="70"/>
      <c r="BP6" s="70"/>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16"/>
      <c r="DH6" s="1117"/>
      <c r="DI6" s="1117"/>
      <c r="DJ6" s="1117"/>
      <c r="DK6" s="1118"/>
      <c r="DL6" s="1116"/>
      <c r="DM6" s="1117"/>
      <c r="DN6" s="1117"/>
      <c r="DO6" s="1117"/>
      <c r="DP6" s="1118"/>
      <c r="DQ6" s="1019"/>
      <c r="DR6" s="1020"/>
      <c r="DS6" s="1020"/>
      <c r="DT6" s="1020"/>
      <c r="DU6" s="1021"/>
      <c r="DV6" s="1019"/>
      <c r="DW6" s="1020"/>
      <c r="DX6" s="1020"/>
      <c r="DY6" s="1020"/>
      <c r="DZ6" s="1033"/>
      <c r="EA6" s="71"/>
    </row>
    <row r="7" spans="1:131" s="72" customFormat="1" ht="26.25" customHeight="1" thickTop="1" x14ac:dyDescent="0.2">
      <c r="A7" s="75">
        <v>1</v>
      </c>
      <c r="B7" s="1065" t="s">
        <v>301</v>
      </c>
      <c r="C7" s="1066"/>
      <c r="D7" s="1066"/>
      <c r="E7" s="1066"/>
      <c r="F7" s="1066"/>
      <c r="G7" s="1066"/>
      <c r="H7" s="1066"/>
      <c r="I7" s="1066"/>
      <c r="J7" s="1066"/>
      <c r="K7" s="1066"/>
      <c r="L7" s="1066"/>
      <c r="M7" s="1066"/>
      <c r="N7" s="1066"/>
      <c r="O7" s="1066"/>
      <c r="P7" s="1067"/>
      <c r="Q7" s="1119">
        <v>12252</v>
      </c>
      <c r="R7" s="1120"/>
      <c r="S7" s="1120"/>
      <c r="T7" s="1120"/>
      <c r="U7" s="1120"/>
      <c r="V7" s="1120">
        <v>12091</v>
      </c>
      <c r="W7" s="1120"/>
      <c r="X7" s="1120"/>
      <c r="Y7" s="1120"/>
      <c r="Z7" s="1120"/>
      <c r="AA7" s="1120">
        <v>161</v>
      </c>
      <c r="AB7" s="1120"/>
      <c r="AC7" s="1120"/>
      <c r="AD7" s="1120"/>
      <c r="AE7" s="1121"/>
      <c r="AF7" s="1122">
        <v>126</v>
      </c>
      <c r="AG7" s="1123"/>
      <c r="AH7" s="1123"/>
      <c r="AI7" s="1123"/>
      <c r="AJ7" s="1124"/>
      <c r="AK7" s="1106">
        <v>31</v>
      </c>
      <c r="AL7" s="1107"/>
      <c r="AM7" s="1107"/>
      <c r="AN7" s="1107"/>
      <c r="AO7" s="1107"/>
      <c r="AP7" s="1107">
        <v>8682</v>
      </c>
      <c r="AQ7" s="1107"/>
      <c r="AR7" s="1107"/>
      <c r="AS7" s="1107"/>
      <c r="AT7" s="1107"/>
      <c r="AU7" s="1108"/>
      <c r="AV7" s="1108"/>
      <c r="AW7" s="1108"/>
      <c r="AX7" s="1108"/>
      <c r="AY7" s="1109"/>
      <c r="AZ7" s="69"/>
      <c r="BA7" s="69"/>
      <c r="BB7" s="69"/>
      <c r="BC7" s="69"/>
      <c r="BD7" s="69"/>
      <c r="BE7" s="70"/>
      <c r="BF7" s="70"/>
      <c r="BG7" s="70"/>
      <c r="BH7" s="70"/>
      <c r="BI7" s="70"/>
      <c r="BJ7" s="70"/>
      <c r="BK7" s="70"/>
      <c r="BL7" s="70"/>
      <c r="BM7" s="70"/>
      <c r="BN7" s="70"/>
      <c r="BO7" s="70"/>
      <c r="BP7" s="70"/>
      <c r="BQ7" s="76">
        <v>1</v>
      </c>
      <c r="BR7" s="77"/>
      <c r="BS7" s="1110" t="s">
        <v>302</v>
      </c>
      <c r="BT7" s="1111"/>
      <c r="BU7" s="1111"/>
      <c r="BV7" s="1111"/>
      <c r="BW7" s="1111"/>
      <c r="BX7" s="1111"/>
      <c r="BY7" s="1111"/>
      <c r="BZ7" s="1111"/>
      <c r="CA7" s="1111"/>
      <c r="CB7" s="1111"/>
      <c r="CC7" s="1111"/>
      <c r="CD7" s="1111"/>
      <c r="CE7" s="1111"/>
      <c r="CF7" s="1111"/>
      <c r="CG7" s="1112"/>
      <c r="CH7" s="1103">
        <v>0</v>
      </c>
      <c r="CI7" s="1104"/>
      <c r="CJ7" s="1104"/>
      <c r="CK7" s="1104"/>
      <c r="CL7" s="1105"/>
      <c r="CM7" s="1103">
        <v>44</v>
      </c>
      <c r="CN7" s="1104"/>
      <c r="CO7" s="1104"/>
      <c r="CP7" s="1104"/>
      <c r="CQ7" s="1105"/>
      <c r="CR7" s="1103">
        <v>85</v>
      </c>
      <c r="CS7" s="1104"/>
      <c r="CT7" s="1104"/>
      <c r="CU7" s="1104"/>
      <c r="CV7" s="1105"/>
      <c r="CW7" s="1103">
        <v>39</v>
      </c>
      <c r="CX7" s="1104"/>
      <c r="CY7" s="1104"/>
      <c r="CZ7" s="1104"/>
      <c r="DA7" s="1105"/>
      <c r="DB7" s="1103" t="s">
        <v>304</v>
      </c>
      <c r="DC7" s="1104"/>
      <c r="DD7" s="1104"/>
      <c r="DE7" s="1104"/>
      <c r="DF7" s="1105"/>
      <c r="DG7" s="1103" t="s">
        <v>304</v>
      </c>
      <c r="DH7" s="1104"/>
      <c r="DI7" s="1104"/>
      <c r="DJ7" s="1104"/>
      <c r="DK7" s="1105"/>
      <c r="DL7" s="1103" t="s">
        <v>304</v>
      </c>
      <c r="DM7" s="1104"/>
      <c r="DN7" s="1104"/>
      <c r="DO7" s="1104"/>
      <c r="DP7" s="1105"/>
      <c r="DQ7" s="1103" t="s">
        <v>304</v>
      </c>
      <c r="DR7" s="1104"/>
      <c r="DS7" s="1104"/>
      <c r="DT7" s="1104"/>
      <c r="DU7" s="1105"/>
      <c r="DV7" s="1130"/>
      <c r="DW7" s="1131"/>
      <c r="DX7" s="1131"/>
      <c r="DY7" s="1131"/>
      <c r="DZ7" s="1132"/>
      <c r="EA7" s="71"/>
    </row>
    <row r="8" spans="1:131" s="72" customFormat="1" ht="26.25" customHeight="1" x14ac:dyDescent="0.2">
      <c r="A8" s="78">
        <v>2</v>
      </c>
      <c r="B8" s="1052" t="s">
        <v>305</v>
      </c>
      <c r="C8" s="1053"/>
      <c r="D8" s="1053"/>
      <c r="E8" s="1053"/>
      <c r="F8" s="1053"/>
      <c r="G8" s="1053"/>
      <c r="H8" s="1053"/>
      <c r="I8" s="1053"/>
      <c r="J8" s="1053"/>
      <c r="K8" s="1053"/>
      <c r="L8" s="1053"/>
      <c r="M8" s="1053"/>
      <c r="N8" s="1053"/>
      <c r="O8" s="1053"/>
      <c r="P8" s="1054"/>
      <c r="Q8" s="1058">
        <v>277</v>
      </c>
      <c r="R8" s="1059"/>
      <c r="S8" s="1059"/>
      <c r="T8" s="1059"/>
      <c r="U8" s="1059"/>
      <c r="V8" s="1059">
        <v>391</v>
      </c>
      <c r="W8" s="1059"/>
      <c r="X8" s="1059"/>
      <c r="Y8" s="1059"/>
      <c r="Z8" s="1059"/>
      <c r="AA8" s="1059">
        <v>-114</v>
      </c>
      <c r="AB8" s="1059"/>
      <c r="AC8" s="1059"/>
      <c r="AD8" s="1059"/>
      <c r="AE8" s="1060"/>
      <c r="AF8" s="1034">
        <v>-114</v>
      </c>
      <c r="AG8" s="1035"/>
      <c r="AH8" s="1035"/>
      <c r="AI8" s="1035"/>
      <c r="AJ8" s="1036"/>
      <c r="AK8" s="1101">
        <v>159</v>
      </c>
      <c r="AL8" s="1102"/>
      <c r="AM8" s="1102"/>
      <c r="AN8" s="1102"/>
      <c r="AO8" s="1102"/>
      <c r="AP8" s="1102">
        <v>654</v>
      </c>
      <c r="AQ8" s="1102"/>
      <c r="AR8" s="1102"/>
      <c r="AS8" s="1102"/>
      <c r="AT8" s="1102"/>
      <c r="AU8" s="1099"/>
      <c r="AV8" s="1099"/>
      <c r="AW8" s="1099"/>
      <c r="AX8" s="1099"/>
      <c r="AY8" s="1100"/>
      <c r="AZ8" s="69"/>
      <c r="BA8" s="69"/>
      <c r="BB8" s="69"/>
      <c r="BC8" s="69"/>
      <c r="BD8" s="69"/>
      <c r="BE8" s="70"/>
      <c r="BF8" s="70"/>
      <c r="BG8" s="70"/>
      <c r="BH8" s="70"/>
      <c r="BI8" s="70"/>
      <c r="BJ8" s="70"/>
      <c r="BK8" s="70"/>
      <c r="BL8" s="70"/>
      <c r="BM8" s="70"/>
      <c r="BN8" s="70"/>
      <c r="BO8" s="70"/>
      <c r="BP8" s="70"/>
      <c r="BQ8" s="79">
        <v>2</v>
      </c>
      <c r="BR8" s="80"/>
      <c r="BS8" s="1029" t="s">
        <v>306</v>
      </c>
      <c r="BT8" s="1030"/>
      <c r="BU8" s="1030"/>
      <c r="BV8" s="1030"/>
      <c r="BW8" s="1030"/>
      <c r="BX8" s="1030"/>
      <c r="BY8" s="1030"/>
      <c r="BZ8" s="1030"/>
      <c r="CA8" s="1030"/>
      <c r="CB8" s="1030"/>
      <c r="CC8" s="1030"/>
      <c r="CD8" s="1030"/>
      <c r="CE8" s="1030"/>
      <c r="CF8" s="1030"/>
      <c r="CG8" s="1031"/>
      <c r="CH8" s="1004">
        <v>3</v>
      </c>
      <c r="CI8" s="1005"/>
      <c r="CJ8" s="1005"/>
      <c r="CK8" s="1005"/>
      <c r="CL8" s="1006"/>
      <c r="CM8" s="1004">
        <v>46</v>
      </c>
      <c r="CN8" s="1005"/>
      <c r="CO8" s="1005"/>
      <c r="CP8" s="1005"/>
      <c r="CQ8" s="1006"/>
      <c r="CR8" s="1004">
        <v>5</v>
      </c>
      <c r="CS8" s="1005"/>
      <c r="CT8" s="1005"/>
      <c r="CU8" s="1005"/>
      <c r="CV8" s="1006"/>
      <c r="CW8" s="1004">
        <v>6</v>
      </c>
      <c r="CX8" s="1005"/>
      <c r="CY8" s="1005"/>
      <c r="CZ8" s="1005"/>
      <c r="DA8" s="1006"/>
      <c r="DB8" s="1004" t="s">
        <v>304</v>
      </c>
      <c r="DC8" s="1005"/>
      <c r="DD8" s="1005"/>
      <c r="DE8" s="1005"/>
      <c r="DF8" s="1006"/>
      <c r="DG8" s="1004" t="s">
        <v>304</v>
      </c>
      <c r="DH8" s="1005"/>
      <c r="DI8" s="1005"/>
      <c r="DJ8" s="1005"/>
      <c r="DK8" s="1006"/>
      <c r="DL8" s="1004" t="s">
        <v>304</v>
      </c>
      <c r="DM8" s="1005"/>
      <c r="DN8" s="1005"/>
      <c r="DO8" s="1005"/>
      <c r="DP8" s="1006"/>
      <c r="DQ8" s="1004" t="s">
        <v>304</v>
      </c>
      <c r="DR8" s="1005"/>
      <c r="DS8" s="1005"/>
      <c r="DT8" s="1005"/>
      <c r="DU8" s="1006"/>
      <c r="DV8" s="1007"/>
      <c r="DW8" s="1008"/>
      <c r="DX8" s="1008"/>
      <c r="DY8" s="1008"/>
      <c r="DZ8" s="1009"/>
      <c r="EA8" s="71"/>
    </row>
    <row r="9" spans="1:131" s="72" customFormat="1" ht="26.25" customHeight="1" x14ac:dyDescent="0.2">
      <c r="A9" s="78">
        <v>3</v>
      </c>
      <c r="B9" s="1052"/>
      <c r="C9" s="1053"/>
      <c r="D9" s="1053"/>
      <c r="E9" s="1053"/>
      <c r="F9" s="1053"/>
      <c r="G9" s="1053"/>
      <c r="H9" s="1053"/>
      <c r="I9" s="1053"/>
      <c r="J9" s="1053"/>
      <c r="K9" s="1053"/>
      <c r="L9" s="1053"/>
      <c r="M9" s="1053"/>
      <c r="N9" s="1053"/>
      <c r="O9" s="1053"/>
      <c r="P9" s="1054"/>
      <c r="Q9" s="1058"/>
      <c r="R9" s="1059"/>
      <c r="S9" s="1059"/>
      <c r="T9" s="1059"/>
      <c r="U9" s="1059"/>
      <c r="V9" s="1059"/>
      <c r="W9" s="1059"/>
      <c r="X9" s="1059"/>
      <c r="Y9" s="1059"/>
      <c r="Z9" s="1059"/>
      <c r="AA9" s="1059"/>
      <c r="AB9" s="1059"/>
      <c r="AC9" s="1059"/>
      <c r="AD9" s="1059"/>
      <c r="AE9" s="1060"/>
      <c r="AF9" s="1034"/>
      <c r="AG9" s="1035"/>
      <c r="AH9" s="1035"/>
      <c r="AI9" s="1035"/>
      <c r="AJ9" s="1036"/>
      <c r="AK9" s="1101"/>
      <c r="AL9" s="1102"/>
      <c r="AM9" s="1102"/>
      <c r="AN9" s="1102"/>
      <c r="AO9" s="1102"/>
      <c r="AP9" s="1102"/>
      <c r="AQ9" s="1102"/>
      <c r="AR9" s="1102"/>
      <c r="AS9" s="1102"/>
      <c r="AT9" s="1102"/>
      <c r="AU9" s="1099"/>
      <c r="AV9" s="1099"/>
      <c r="AW9" s="1099"/>
      <c r="AX9" s="1099"/>
      <c r="AY9" s="1100"/>
      <c r="AZ9" s="69"/>
      <c r="BA9" s="69"/>
      <c r="BB9" s="69"/>
      <c r="BC9" s="69"/>
      <c r="BD9" s="69"/>
      <c r="BE9" s="70"/>
      <c r="BF9" s="70"/>
      <c r="BG9" s="70"/>
      <c r="BH9" s="70"/>
      <c r="BI9" s="70"/>
      <c r="BJ9" s="70"/>
      <c r="BK9" s="70"/>
      <c r="BL9" s="70"/>
      <c r="BM9" s="70"/>
      <c r="BN9" s="70"/>
      <c r="BO9" s="70"/>
      <c r="BP9" s="70"/>
      <c r="BQ9" s="79">
        <v>3</v>
      </c>
      <c r="BR9" s="80"/>
      <c r="BS9" s="1029"/>
      <c r="BT9" s="1030"/>
      <c r="BU9" s="1030"/>
      <c r="BV9" s="1030"/>
      <c r="BW9" s="1030"/>
      <c r="BX9" s="1030"/>
      <c r="BY9" s="1030"/>
      <c r="BZ9" s="1030"/>
      <c r="CA9" s="1030"/>
      <c r="CB9" s="1030"/>
      <c r="CC9" s="1030"/>
      <c r="CD9" s="1030"/>
      <c r="CE9" s="1030"/>
      <c r="CF9" s="1030"/>
      <c r="CG9" s="1031"/>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71"/>
    </row>
    <row r="10" spans="1:131" s="72" customFormat="1" ht="26.25" customHeight="1" x14ac:dyDescent="0.2">
      <c r="A10" s="78">
        <v>4</v>
      </c>
      <c r="B10" s="1052"/>
      <c r="C10" s="1053"/>
      <c r="D10" s="1053"/>
      <c r="E10" s="1053"/>
      <c r="F10" s="1053"/>
      <c r="G10" s="1053"/>
      <c r="H10" s="1053"/>
      <c r="I10" s="1053"/>
      <c r="J10" s="1053"/>
      <c r="K10" s="1053"/>
      <c r="L10" s="1053"/>
      <c r="M10" s="1053"/>
      <c r="N10" s="1053"/>
      <c r="O10" s="1053"/>
      <c r="P10" s="1054"/>
      <c r="Q10" s="1058"/>
      <c r="R10" s="1059"/>
      <c r="S10" s="1059"/>
      <c r="T10" s="1059"/>
      <c r="U10" s="1059"/>
      <c r="V10" s="1059"/>
      <c r="W10" s="1059"/>
      <c r="X10" s="1059"/>
      <c r="Y10" s="1059"/>
      <c r="Z10" s="1059"/>
      <c r="AA10" s="1059"/>
      <c r="AB10" s="1059"/>
      <c r="AC10" s="1059"/>
      <c r="AD10" s="1059"/>
      <c r="AE10" s="1060"/>
      <c r="AF10" s="1034"/>
      <c r="AG10" s="1035"/>
      <c r="AH10" s="1035"/>
      <c r="AI10" s="1035"/>
      <c r="AJ10" s="1036"/>
      <c r="AK10" s="1101"/>
      <c r="AL10" s="1102"/>
      <c r="AM10" s="1102"/>
      <c r="AN10" s="1102"/>
      <c r="AO10" s="1102"/>
      <c r="AP10" s="1102"/>
      <c r="AQ10" s="1102"/>
      <c r="AR10" s="1102"/>
      <c r="AS10" s="1102"/>
      <c r="AT10" s="1102"/>
      <c r="AU10" s="1099"/>
      <c r="AV10" s="1099"/>
      <c r="AW10" s="1099"/>
      <c r="AX10" s="1099"/>
      <c r="AY10" s="1100"/>
      <c r="AZ10" s="69"/>
      <c r="BA10" s="69"/>
      <c r="BB10" s="69"/>
      <c r="BC10" s="69"/>
      <c r="BD10" s="69"/>
      <c r="BE10" s="70"/>
      <c r="BF10" s="70"/>
      <c r="BG10" s="70"/>
      <c r="BH10" s="70"/>
      <c r="BI10" s="70"/>
      <c r="BJ10" s="70"/>
      <c r="BK10" s="70"/>
      <c r="BL10" s="70"/>
      <c r="BM10" s="70"/>
      <c r="BN10" s="70"/>
      <c r="BO10" s="70"/>
      <c r="BP10" s="70"/>
      <c r="BQ10" s="79">
        <v>4</v>
      </c>
      <c r="BR10" s="80"/>
      <c r="BS10" s="1029"/>
      <c r="BT10" s="1030"/>
      <c r="BU10" s="1030"/>
      <c r="BV10" s="1030"/>
      <c r="BW10" s="1030"/>
      <c r="BX10" s="1030"/>
      <c r="BY10" s="1030"/>
      <c r="BZ10" s="1030"/>
      <c r="CA10" s="1030"/>
      <c r="CB10" s="1030"/>
      <c r="CC10" s="1030"/>
      <c r="CD10" s="1030"/>
      <c r="CE10" s="1030"/>
      <c r="CF10" s="1030"/>
      <c r="CG10" s="1031"/>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71"/>
    </row>
    <row r="11" spans="1:131" s="72" customFormat="1" ht="26.25" customHeight="1" x14ac:dyDescent="0.2">
      <c r="A11" s="78">
        <v>5</v>
      </c>
      <c r="B11" s="1052"/>
      <c r="C11" s="1053"/>
      <c r="D11" s="1053"/>
      <c r="E11" s="1053"/>
      <c r="F11" s="1053"/>
      <c r="G11" s="1053"/>
      <c r="H11" s="1053"/>
      <c r="I11" s="1053"/>
      <c r="J11" s="1053"/>
      <c r="K11" s="1053"/>
      <c r="L11" s="1053"/>
      <c r="M11" s="1053"/>
      <c r="N11" s="1053"/>
      <c r="O11" s="1053"/>
      <c r="P11" s="1054"/>
      <c r="Q11" s="1058"/>
      <c r="R11" s="1059"/>
      <c r="S11" s="1059"/>
      <c r="T11" s="1059"/>
      <c r="U11" s="1059"/>
      <c r="V11" s="1059"/>
      <c r="W11" s="1059"/>
      <c r="X11" s="1059"/>
      <c r="Y11" s="1059"/>
      <c r="Z11" s="1059"/>
      <c r="AA11" s="1059"/>
      <c r="AB11" s="1059"/>
      <c r="AC11" s="1059"/>
      <c r="AD11" s="1059"/>
      <c r="AE11" s="1060"/>
      <c r="AF11" s="1034"/>
      <c r="AG11" s="1035"/>
      <c r="AH11" s="1035"/>
      <c r="AI11" s="1035"/>
      <c r="AJ11" s="1036"/>
      <c r="AK11" s="1101"/>
      <c r="AL11" s="1102"/>
      <c r="AM11" s="1102"/>
      <c r="AN11" s="1102"/>
      <c r="AO11" s="1102"/>
      <c r="AP11" s="1102"/>
      <c r="AQ11" s="1102"/>
      <c r="AR11" s="1102"/>
      <c r="AS11" s="1102"/>
      <c r="AT11" s="1102"/>
      <c r="AU11" s="1099"/>
      <c r="AV11" s="1099"/>
      <c r="AW11" s="1099"/>
      <c r="AX11" s="1099"/>
      <c r="AY11" s="1100"/>
      <c r="AZ11" s="69"/>
      <c r="BA11" s="69"/>
      <c r="BB11" s="69"/>
      <c r="BC11" s="69"/>
      <c r="BD11" s="69"/>
      <c r="BE11" s="70"/>
      <c r="BF11" s="70"/>
      <c r="BG11" s="70"/>
      <c r="BH11" s="70"/>
      <c r="BI11" s="70"/>
      <c r="BJ11" s="70"/>
      <c r="BK11" s="70"/>
      <c r="BL11" s="70"/>
      <c r="BM11" s="70"/>
      <c r="BN11" s="70"/>
      <c r="BO11" s="70"/>
      <c r="BP11" s="70"/>
      <c r="BQ11" s="79">
        <v>5</v>
      </c>
      <c r="BR11" s="80"/>
      <c r="BS11" s="1029"/>
      <c r="BT11" s="1030"/>
      <c r="BU11" s="1030"/>
      <c r="BV11" s="1030"/>
      <c r="BW11" s="1030"/>
      <c r="BX11" s="1030"/>
      <c r="BY11" s="1030"/>
      <c r="BZ11" s="1030"/>
      <c r="CA11" s="1030"/>
      <c r="CB11" s="1030"/>
      <c r="CC11" s="1030"/>
      <c r="CD11" s="1030"/>
      <c r="CE11" s="1030"/>
      <c r="CF11" s="1030"/>
      <c r="CG11" s="1031"/>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71"/>
    </row>
    <row r="12" spans="1:131" s="72" customFormat="1" ht="26.25" customHeight="1" x14ac:dyDescent="0.2">
      <c r="A12" s="78">
        <v>6</v>
      </c>
      <c r="B12" s="1052"/>
      <c r="C12" s="1053"/>
      <c r="D12" s="1053"/>
      <c r="E12" s="1053"/>
      <c r="F12" s="1053"/>
      <c r="G12" s="1053"/>
      <c r="H12" s="1053"/>
      <c r="I12" s="1053"/>
      <c r="J12" s="1053"/>
      <c r="K12" s="1053"/>
      <c r="L12" s="1053"/>
      <c r="M12" s="1053"/>
      <c r="N12" s="1053"/>
      <c r="O12" s="1053"/>
      <c r="P12" s="1054"/>
      <c r="Q12" s="1058"/>
      <c r="R12" s="1059"/>
      <c r="S12" s="1059"/>
      <c r="T12" s="1059"/>
      <c r="U12" s="1059"/>
      <c r="V12" s="1059"/>
      <c r="W12" s="1059"/>
      <c r="X12" s="1059"/>
      <c r="Y12" s="1059"/>
      <c r="Z12" s="1059"/>
      <c r="AA12" s="1059"/>
      <c r="AB12" s="1059"/>
      <c r="AC12" s="1059"/>
      <c r="AD12" s="1059"/>
      <c r="AE12" s="1060"/>
      <c r="AF12" s="1034"/>
      <c r="AG12" s="1035"/>
      <c r="AH12" s="1035"/>
      <c r="AI12" s="1035"/>
      <c r="AJ12" s="1036"/>
      <c r="AK12" s="1101"/>
      <c r="AL12" s="1102"/>
      <c r="AM12" s="1102"/>
      <c r="AN12" s="1102"/>
      <c r="AO12" s="1102"/>
      <c r="AP12" s="1102"/>
      <c r="AQ12" s="1102"/>
      <c r="AR12" s="1102"/>
      <c r="AS12" s="1102"/>
      <c r="AT12" s="1102"/>
      <c r="AU12" s="1099"/>
      <c r="AV12" s="1099"/>
      <c r="AW12" s="1099"/>
      <c r="AX12" s="1099"/>
      <c r="AY12" s="1100"/>
      <c r="AZ12" s="69"/>
      <c r="BA12" s="69"/>
      <c r="BB12" s="69"/>
      <c r="BC12" s="69"/>
      <c r="BD12" s="69"/>
      <c r="BE12" s="70"/>
      <c r="BF12" s="70"/>
      <c r="BG12" s="70"/>
      <c r="BH12" s="70"/>
      <c r="BI12" s="70"/>
      <c r="BJ12" s="70"/>
      <c r="BK12" s="70"/>
      <c r="BL12" s="70"/>
      <c r="BM12" s="70"/>
      <c r="BN12" s="70"/>
      <c r="BO12" s="70"/>
      <c r="BP12" s="70"/>
      <c r="BQ12" s="79">
        <v>6</v>
      </c>
      <c r="BR12" s="80"/>
      <c r="BS12" s="1029"/>
      <c r="BT12" s="1030"/>
      <c r="BU12" s="1030"/>
      <c r="BV12" s="1030"/>
      <c r="BW12" s="1030"/>
      <c r="BX12" s="1030"/>
      <c r="BY12" s="1030"/>
      <c r="BZ12" s="1030"/>
      <c r="CA12" s="1030"/>
      <c r="CB12" s="1030"/>
      <c r="CC12" s="1030"/>
      <c r="CD12" s="1030"/>
      <c r="CE12" s="1030"/>
      <c r="CF12" s="1030"/>
      <c r="CG12" s="1031"/>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71"/>
    </row>
    <row r="13" spans="1:131" s="72" customFormat="1" ht="26.25" customHeight="1" x14ac:dyDescent="0.2">
      <c r="A13" s="78">
        <v>7</v>
      </c>
      <c r="B13" s="1052"/>
      <c r="C13" s="1053"/>
      <c r="D13" s="1053"/>
      <c r="E13" s="1053"/>
      <c r="F13" s="1053"/>
      <c r="G13" s="1053"/>
      <c r="H13" s="1053"/>
      <c r="I13" s="1053"/>
      <c r="J13" s="1053"/>
      <c r="K13" s="1053"/>
      <c r="L13" s="1053"/>
      <c r="M13" s="1053"/>
      <c r="N13" s="1053"/>
      <c r="O13" s="1053"/>
      <c r="P13" s="1054"/>
      <c r="Q13" s="1058"/>
      <c r="R13" s="1059"/>
      <c r="S13" s="1059"/>
      <c r="T13" s="1059"/>
      <c r="U13" s="1059"/>
      <c r="V13" s="1059"/>
      <c r="W13" s="1059"/>
      <c r="X13" s="1059"/>
      <c r="Y13" s="1059"/>
      <c r="Z13" s="1059"/>
      <c r="AA13" s="1059"/>
      <c r="AB13" s="1059"/>
      <c r="AC13" s="1059"/>
      <c r="AD13" s="1059"/>
      <c r="AE13" s="1060"/>
      <c r="AF13" s="1034"/>
      <c r="AG13" s="1035"/>
      <c r="AH13" s="1035"/>
      <c r="AI13" s="1035"/>
      <c r="AJ13" s="1036"/>
      <c r="AK13" s="1101"/>
      <c r="AL13" s="1102"/>
      <c r="AM13" s="1102"/>
      <c r="AN13" s="1102"/>
      <c r="AO13" s="1102"/>
      <c r="AP13" s="1102"/>
      <c r="AQ13" s="1102"/>
      <c r="AR13" s="1102"/>
      <c r="AS13" s="1102"/>
      <c r="AT13" s="1102"/>
      <c r="AU13" s="1099"/>
      <c r="AV13" s="1099"/>
      <c r="AW13" s="1099"/>
      <c r="AX13" s="1099"/>
      <c r="AY13" s="1100"/>
      <c r="AZ13" s="69"/>
      <c r="BA13" s="69"/>
      <c r="BB13" s="69"/>
      <c r="BC13" s="69"/>
      <c r="BD13" s="69"/>
      <c r="BE13" s="70"/>
      <c r="BF13" s="70"/>
      <c r="BG13" s="70"/>
      <c r="BH13" s="70"/>
      <c r="BI13" s="70"/>
      <c r="BJ13" s="70"/>
      <c r="BK13" s="70"/>
      <c r="BL13" s="70"/>
      <c r="BM13" s="70"/>
      <c r="BN13" s="70"/>
      <c r="BO13" s="70"/>
      <c r="BP13" s="70"/>
      <c r="BQ13" s="79">
        <v>7</v>
      </c>
      <c r="BR13" s="80"/>
      <c r="BS13" s="1029"/>
      <c r="BT13" s="1030"/>
      <c r="BU13" s="1030"/>
      <c r="BV13" s="1030"/>
      <c r="BW13" s="1030"/>
      <c r="BX13" s="1030"/>
      <c r="BY13" s="1030"/>
      <c r="BZ13" s="1030"/>
      <c r="CA13" s="1030"/>
      <c r="CB13" s="1030"/>
      <c r="CC13" s="1030"/>
      <c r="CD13" s="1030"/>
      <c r="CE13" s="1030"/>
      <c r="CF13" s="1030"/>
      <c r="CG13" s="1031"/>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71"/>
    </row>
    <row r="14" spans="1:131" s="72" customFormat="1" ht="26.25" customHeight="1" x14ac:dyDescent="0.2">
      <c r="A14" s="78">
        <v>8</v>
      </c>
      <c r="B14" s="1052"/>
      <c r="C14" s="1053"/>
      <c r="D14" s="1053"/>
      <c r="E14" s="1053"/>
      <c r="F14" s="1053"/>
      <c r="G14" s="1053"/>
      <c r="H14" s="1053"/>
      <c r="I14" s="1053"/>
      <c r="J14" s="1053"/>
      <c r="K14" s="1053"/>
      <c r="L14" s="1053"/>
      <c r="M14" s="1053"/>
      <c r="N14" s="1053"/>
      <c r="O14" s="1053"/>
      <c r="P14" s="1054"/>
      <c r="Q14" s="1058"/>
      <c r="R14" s="1059"/>
      <c r="S14" s="1059"/>
      <c r="T14" s="1059"/>
      <c r="U14" s="1059"/>
      <c r="V14" s="1059"/>
      <c r="W14" s="1059"/>
      <c r="X14" s="1059"/>
      <c r="Y14" s="1059"/>
      <c r="Z14" s="1059"/>
      <c r="AA14" s="1059"/>
      <c r="AB14" s="1059"/>
      <c r="AC14" s="1059"/>
      <c r="AD14" s="1059"/>
      <c r="AE14" s="1060"/>
      <c r="AF14" s="1034"/>
      <c r="AG14" s="1035"/>
      <c r="AH14" s="1035"/>
      <c r="AI14" s="1035"/>
      <c r="AJ14" s="1036"/>
      <c r="AK14" s="1101"/>
      <c r="AL14" s="1102"/>
      <c r="AM14" s="1102"/>
      <c r="AN14" s="1102"/>
      <c r="AO14" s="1102"/>
      <c r="AP14" s="1102"/>
      <c r="AQ14" s="1102"/>
      <c r="AR14" s="1102"/>
      <c r="AS14" s="1102"/>
      <c r="AT14" s="1102"/>
      <c r="AU14" s="1099"/>
      <c r="AV14" s="1099"/>
      <c r="AW14" s="1099"/>
      <c r="AX14" s="1099"/>
      <c r="AY14" s="1100"/>
      <c r="AZ14" s="69"/>
      <c r="BA14" s="69"/>
      <c r="BB14" s="69"/>
      <c r="BC14" s="69"/>
      <c r="BD14" s="69"/>
      <c r="BE14" s="70"/>
      <c r="BF14" s="70"/>
      <c r="BG14" s="70"/>
      <c r="BH14" s="70"/>
      <c r="BI14" s="70"/>
      <c r="BJ14" s="70"/>
      <c r="BK14" s="70"/>
      <c r="BL14" s="70"/>
      <c r="BM14" s="70"/>
      <c r="BN14" s="70"/>
      <c r="BO14" s="70"/>
      <c r="BP14" s="70"/>
      <c r="BQ14" s="79">
        <v>8</v>
      </c>
      <c r="BR14" s="80"/>
      <c r="BS14" s="1029"/>
      <c r="BT14" s="1030"/>
      <c r="BU14" s="1030"/>
      <c r="BV14" s="1030"/>
      <c r="BW14" s="1030"/>
      <c r="BX14" s="1030"/>
      <c r="BY14" s="1030"/>
      <c r="BZ14" s="1030"/>
      <c r="CA14" s="1030"/>
      <c r="CB14" s="1030"/>
      <c r="CC14" s="1030"/>
      <c r="CD14" s="1030"/>
      <c r="CE14" s="1030"/>
      <c r="CF14" s="1030"/>
      <c r="CG14" s="1031"/>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71"/>
    </row>
    <row r="15" spans="1:131" s="72" customFormat="1" ht="26.25" customHeight="1" x14ac:dyDescent="0.2">
      <c r="A15" s="78">
        <v>9</v>
      </c>
      <c r="B15" s="1052"/>
      <c r="C15" s="1053"/>
      <c r="D15" s="1053"/>
      <c r="E15" s="1053"/>
      <c r="F15" s="1053"/>
      <c r="G15" s="1053"/>
      <c r="H15" s="1053"/>
      <c r="I15" s="1053"/>
      <c r="J15" s="1053"/>
      <c r="K15" s="1053"/>
      <c r="L15" s="1053"/>
      <c r="M15" s="1053"/>
      <c r="N15" s="1053"/>
      <c r="O15" s="1053"/>
      <c r="P15" s="1054"/>
      <c r="Q15" s="1058"/>
      <c r="R15" s="1059"/>
      <c r="S15" s="1059"/>
      <c r="T15" s="1059"/>
      <c r="U15" s="1059"/>
      <c r="V15" s="1059"/>
      <c r="W15" s="1059"/>
      <c r="X15" s="1059"/>
      <c r="Y15" s="1059"/>
      <c r="Z15" s="1059"/>
      <c r="AA15" s="1059"/>
      <c r="AB15" s="1059"/>
      <c r="AC15" s="1059"/>
      <c r="AD15" s="1059"/>
      <c r="AE15" s="1060"/>
      <c r="AF15" s="1034"/>
      <c r="AG15" s="1035"/>
      <c r="AH15" s="1035"/>
      <c r="AI15" s="1035"/>
      <c r="AJ15" s="1036"/>
      <c r="AK15" s="1101"/>
      <c r="AL15" s="1102"/>
      <c r="AM15" s="1102"/>
      <c r="AN15" s="1102"/>
      <c r="AO15" s="1102"/>
      <c r="AP15" s="1102"/>
      <c r="AQ15" s="1102"/>
      <c r="AR15" s="1102"/>
      <c r="AS15" s="1102"/>
      <c r="AT15" s="1102"/>
      <c r="AU15" s="1099"/>
      <c r="AV15" s="1099"/>
      <c r="AW15" s="1099"/>
      <c r="AX15" s="1099"/>
      <c r="AY15" s="1100"/>
      <c r="AZ15" s="69"/>
      <c r="BA15" s="69"/>
      <c r="BB15" s="69"/>
      <c r="BC15" s="69"/>
      <c r="BD15" s="69"/>
      <c r="BE15" s="70"/>
      <c r="BF15" s="70"/>
      <c r="BG15" s="70"/>
      <c r="BH15" s="70"/>
      <c r="BI15" s="70"/>
      <c r="BJ15" s="70"/>
      <c r="BK15" s="70"/>
      <c r="BL15" s="70"/>
      <c r="BM15" s="70"/>
      <c r="BN15" s="70"/>
      <c r="BO15" s="70"/>
      <c r="BP15" s="70"/>
      <c r="BQ15" s="79">
        <v>9</v>
      </c>
      <c r="BR15" s="80"/>
      <c r="BS15" s="1029"/>
      <c r="BT15" s="1030"/>
      <c r="BU15" s="1030"/>
      <c r="BV15" s="1030"/>
      <c r="BW15" s="1030"/>
      <c r="BX15" s="1030"/>
      <c r="BY15" s="1030"/>
      <c r="BZ15" s="1030"/>
      <c r="CA15" s="1030"/>
      <c r="CB15" s="1030"/>
      <c r="CC15" s="1030"/>
      <c r="CD15" s="1030"/>
      <c r="CE15" s="1030"/>
      <c r="CF15" s="1030"/>
      <c r="CG15" s="1031"/>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71"/>
    </row>
    <row r="16" spans="1:131" s="72" customFormat="1" ht="26.25" customHeight="1" x14ac:dyDescent="0.2">
      <c r="A16" s="78">
        <v>10</v>
      </c>
      <c r="B16" s="1052"/>
      <c r="C16" s="1053"/>
      <c r="D16" s="1053"/>
      <c r="E16" s="1053"/>
      <c r="F16" s="1053"/>
      <c r="G16" s="1053"/>
      <c r="H16" s="1053"/>
      <c r="I16" s="1053"/>
      <c r="J16" s="1053"/>
      <c r="K16" s="1053"/>
      <c r="L16" s="1053"/>
      <c r="M16" s="1053"/>
      <c r="N16" s="1053"/>
      <c r="O16" s="1053"/>
      <c r="P16" s="1054"/>
      <c r="Q16" s="1058"/>
      <c r="R16" s="1059"/>
      <c r="S16" s="1059"/>
      <c r="T16" s="1059"/>
      <c r="U16" s="1059"/>
      <c r="V16" s="1059"/>
      <c r="W16" s="1059"/>
      <c r="X16" s="1059"/>
      <c r="Y16" s="1059"/>
      <c r="Z16" s="1059"/>
      <c r="AA16" s="1059"/>
      <c r="AB16" s="1059"/>
      <c r="AC16" s="1059"/>
      <c r="AD16" s="1059"/>
      <c r="AE16" s="1060"/>
      <c r="AF16" s="1034"/>
      <c r="AG16" s="1035"/>
      <c r="AH16" s="1035"/>
      <c r="AI16" s="1035"/>
      <c r="AJ16" s="1036"/>
      <c r="AK16" s="1101"/>
      <c r="AL16" s="1102"/>
      <c r="AM16" s="1102"/>
      <c r="AN16" s="1102"/>
      <c r="AO16" s="1102"/>
      <c r="AP16" s="1102"/>
      <c r="AQ16" s="1102"/>
      <c r="AR16" s="1102"/>
      <c r="AS16" s="1102"/>
      <c r="AT16" s="1102"/>
      <c r="AU16" s="1099"/>
      <c r="AV16" s="1099"/>
      <c r="AW16" s="1099"/>
      <c r="AX16" s="1099"/>
      <c r="AY16" s="1100"/>
      <c r="AZ16" s="69"/>
      <c r="BA16" s="69"/>
      <c r="BB16" s="69"/>
      <c r="BC16" s="69"/>
      <c r="BD16" s="69"/>
      <c r="BE16" s="70"/>
      <c r="BF16" s="70"/>
      <c r="BG16" s="70"/>
      <c r="BH16" s="70"/>
      <c r="BI16" s="70"/>
      <c r="BJ16" s="70"/>
      <c r="BK16" s="70"/>
      <c r="BL16" s="70"/>
      <c r="BM16" s="70"/>
      <c r="BN16" s="70"/>
      <c r="BO16" s="70"/>
      <c r="BP16" s="70"/>
      <c r="BQ16" s="79">
        <v>10</v>
      </c>
      <c r="BR16" s="80"/>
      <c r="BS16" s="1029"/>
      <c r="BT16" s="1030"/>
      <c r="BU16" s="1030"/>
      <c r="BV16" s="1030"/>
      <c r="BW16" s="1030"/>
      <c r="BX16" s="1030"/>
      <c r="BY16" s="1030"/>
      <c r="BZ16" s="1030"/>
      <c r="CA16" s="1030"/>
      <c r="CB16" s="1030"/>
      <c r="CC16" s="1030"/>
      <c r="CD16" s="1030"/>
      <c r="CE16" s="1030"/>
      <c r="CF16" s="1030"/>
      <c r="CG16" s="1031"/>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71"/>
    </row>
    <row r="17" spans="1:131" s="72" customFormat="1" ht="26.25" customHeight="1" x14ac:dyDescent="0.2">
      <c r="A17" s="78">
        <v>11</v>
      </c>
      <c r="B17" s="1052"/>
      <c r="C17" s="1053"/>
      <c r="D17" s="1053"/>
      <c r="E17" s="1053"/>
      <c r="F17" s="1053"/>
      <c r="G17" s="1053"/>
      <c r="H17" s="1053"/>
      <c r="I17" s="1053"/>
      <c r="J17" s="1053"/>
      <c r="K17" s="1053"/>
      <c r="L17" s="1053"/>
      <c r="M17" s="1053"/>
      <c r="N17" s="1053"/>
      <c r="O17" s="1053"/>
      <c r="P17" s="1054"/>
      <c r="Q17" s="1058"/>
      <c r="R17" s="1059"/>
      <c r="S17" s="1059"/>
      <c r="T17" s="1059"/>
      <c r="U17" s="1059"/>
      <c r="V17" s="1059"/>
      <c r="W17" s="1059"/>
      <c r="X17" s="1059"/>
      <c r="Y17" s="1059"/>
      <c r="Z17" s="1059"/>
      <c r="AA17" s="1059"/>
      <c r="AB17" s="1059"/>
      <c r="AC17" s="1059"/>
      <c r="AD17" s="1059"/>
      <c r="AE17" s="1060"/>
      <c r="AF17" s="1034"/>
      <c r="AG17" s="1035"/>
      <c r="AH17" s="1035"/>
      <c r="AI17" s="1035"/>
      <c r="AJ17" s="1036"/>
      <c r="AK17" s="1101"/>
      <c r="AL17" s="1102"/>
      <c r="AM17" s="1102"/>
      <c r="AN17" s="1102"/>
      <c r="AO17" s="1102"/>
      <c r="AP17" s="1102"/>
      <c r="AQ17" s="1102"/>
      <c r="AR17" s="1102"/>
      <c r="AS17" s="1102"/>
      <c r="AT17" s="1102"/>
      <c r="AU17" s="1099"/>
      <c r="AV17" s="1099"/>
      <c r="AW17" s="1099"/>
      <c r="AX17" s="1099"/>
      <c r="AY17" s="1100"/>
      <c r="AZ17" s="69"/>
      <c r="BA17" s="69"/>
      <c r="BB17" s="69"/>
      <c r="BC17" s="69"/>
      <c r="BD17" s="69"/>
      <c r="BE17" s="70"/>
      <c r="BF17" s="70"/>
      <c r="BG17" s="70"/>
      <c r="BH17" s="70"/>
      <c r="BI17" s="70"/>
      <c r="BJ17" s="70"/>
      <c r="BK17" s="70"/>
      <c r="BL17" s="70"/>
      <c r="BM17" s="70"/>
      <c r="BN17" s="70"/>
      <c r="BO17" s="70"/>
      <c r="BP17" s="70"/>
      <c r="BQ17" s="79">
        <v>11</v>
      </c>
      <c r="BR17" s="80"/>
      <c r="BS17" s="1029"/>
      <c r="BT17" s="1030"/>
      <c r="BU17" s="1030"/>
      <c r="BV17" s="1030"/>
      <c r="BW17" s="1030"/>
      <c r="BX17" s="1030"/>
      <c r="BY17" s="1030"/>
      <c r="BZ17" s="1030"/>
      <c r="CA17" s="1030"/>
      <c r="CB17" s="1030"/>
      <c r="CC17" s="1030"/>
      <c r="CD17" s="1030"/>
      <c r="CE17" s="1030"/>
      <c r="CF17" s="1030"/>
      <c r="CG17" s="1031"/>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71"/>
    </row>
    <row r="18" spans="1:131" s="72" customFormat="1" ht="26.25" customHeight="1" x14ac:dyDescent="0.2">
      <c r="A18" s="78">
        <v>12</v>
      </c>
      <c r="B18" s="1052"/>
      <c r="C18" s="1053"/>
      <c r="D18" s="1053"/>
      <c r="E18" s="1053"/>
      <c r="F18" s="1053"/>
      <c r="G18" s="1053"/>
      <c r="H18" s="1053"/>
      <c r="I18" s="1053"/>
      <c r="J18" s="1053"/>
      <c r="K18" s="1053"/>
      <c r="L18" s="1053"/>
      <c r="M18" s="1053"/>
      <c r="N18" s="1053"/>
      <c r="O18" s="1053"/>
      <c r="P18" s="1054"/>
      <c r="Q18" s="1058"/>
      <c r="R18" s="1059"/>
      <c r="S18" s="1059"/>
      <c r="T18" s="1059"/>
      <c r="U18" s="1059"/>
      <c r="V18" s="1059"/>
      <c r="W18" s="1059"/>
      <c r="X18" s="1059"/>
      <c r="Y18" s="1059"/>
      <c r="Z18" s="1059"/>
      <c r="AA18" s="1059"/>
      <c r="AB18" s="1059"/>
      <c r="AC18" s="1059"/>
      <c r="AD18" s="1059"/>
      <c r="AE18" s="1060"/>
      <c r="AF18" s="1034"/>
      <c r="AG18" s="1035"/>
      <c r="AH18" s="1035"/>
      <c r="AI18" s="1035"/>
      <c r="AJ18" s="1036"/>
      <c r="AK18" s="1101"/>
      <c r="AL18" s="1102"/>
      <c r="AM18" s="1102"/>
      <c r="AN18" s="1102"/>
      <c r="AO18" s="1102"/>
      <c r="AP18" s="1102"/>
      <c r="AQ18" s="1102"/>
      <c r="AR18" s="1102"/>
      <c r="AS18" s="1102"/>
      <c r="AT18" s="1102"/>
      <c r="AU18" s="1099"/>
      <c r="AV18" s="1099"/>
      <c r="AW18" s="1099"/>
      <c r="AX18" s="1099"/>
      <c r="AY18" s="1100"/>
      <c r="AZ18" s="69"/>
      <c r="BA18" s="69"/>
      <c r="BB18" s="69"/>
      <c r="BC18" s="69"/>
      <c r="BD18" s="69"/>
      <c r="BE18" s="70"/>
      <c r="BF18" s="70"/>
      <c r="BG18" s="70"/>
      <c r="BH18" s="70"/>
      <c r="BI18" s="70"/>
      <c r="BJ18" s="70"/>
      <c r="BK18" s="70"/>
      <c r="BL18" s="70"/>
      <c r="BM18" s="70"/>
      <c r="BN18" s="70"/>
      <c r="BO18" s="70"/>
      <c r="BP18" s="70"/>
      <c r="BQ18" s="79">
        <v>12</v>
      </c>
      <c r="BR18" s="80"/>
      <c r="BS18" s="1029"/>
      <c r="BT18" s="1030"/>
      <c r="BU18" s="1030"/>
      <c r="BV18" s="1030"/>
      <c r="BW18" s="1030"/>
      <c r="BX18" s="1030"/>
      <c r="BY18" s="1030"/>
      <c r="BZ18" s="1030"/>
      <c r="CA18" s="1030"/>
      <c r="CB18" s="1030"/>
      <c r="CC18" s="1030"/>
      <c r="CD18" s="1030"/>
      <c r="CE18" s="1030"/>
      <c r="CF18" s="1030"/>
      <c r="CG18" s="1031"/>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71"/>
    </row>
    <row r="19" spans="1:131" s="72" customFormat="1" ht="26.25" customHeight="1" x14ac:dyDescent="0.2">
      <c r="A19" s="78">
        <v>13</v>
      </c>
      <c r="B19" s="1052"/>
      <c r="C19" s="1053"/>
      <c r="D19" s="1053"/>
      <c r="E19" s="1053"/>
      <c r="F19" s="1053"/>
      <c r="G19" s="1053"/>
      <c r="H19" s="1053"/>
      <c r="I19" s="1053"/>
      <c r="J19" s="1053"/>
      <c r="K19" s="1053"/>
      <c r="L19" s="1053"/>
      <c r="M19" s="1053"/>
      <c r="N19" s="1053"/>
      <c r="O19" s="1053"/>
      <c r="P19" s="1054"/>
      <c r="Q19" s="1058"/>
      <c r="R19" s="1059"/>
      <c r="S19" s="1059"/>
      <c r="T19" s="1059"/>
      <c r="U19" s="1059"/>
      <c r="V19" s="1059"/>
      <c r="W19" s="1059"/>
      <c r="X19" s="1059"/>
      <c r="Y19" s="1059"/>
      <c r="Z19" s="1059"/>
      <c r="AA19" s="1059"/>
      <c r="AB19" s="1059"/>
      <c r="AC19" s="1059"/>
      <c r="AD19" s="1059"/>
      <c r="AE19" s="1060"/>
      <c r="AF19" s="1034"/>
      <c r="AG19" s="1035"/>
      <c r="AH19" s="1035"/>
      <c r="AI19" s="1035"/>
      <c r="AJ19" s="1036"/>
      <c r="AK19" s="1101"/>
      <c r="AL19" s="1102"/>
      <c r="AM19" s="1102"/>
      <c r="AN19" s="1102"/>
      <c r="AO19" s="1102"/>
      <c r="AP19" s="1102"/>
      <c r="AQ19" s="1102"/>
      <c r="AR19" s="1102"/>
      <c r="AS19" s="1102"/>
      <c r="AT19" s="1102"/>
      <c r="AU19" s="1099"/>
      <c r="AV19" s="1099"/>
      <c r="AW19" s="1099"/>
      <c r="AX19" s="1099"/>
      <c r="AY19" s="1100"/>
      <c r="AZ19" s="69"/>
      <c r="BA19" s="69"/>
      <c r="BB19" s="69"/>
      <c r="BC19" s="69"/>
      <c r="BD19" s="69"/>
      <c r="BE19" s="70"/>
      <c r="BF19" s="70"/>
      <c r="BG19" s="70"/>
      <c r="BH19" s="70"/>
      <c r="BI19" s="70"/>
      <c r="BJ19" s="70"/>
      <c r="BK19" s="70"/>
      <c r="BL19" s="70"/>
      <c r="BM19" s="70"/>
      <c r="BN19" s="70"/>
      <c r="BO19" s="70"/>
      <c r="BP19" s="70"/>
      <c r="BQ19" s="79">
        <v>13</v>
      </c>
      <c r="BR19" s="80"/>
      <c r="BS19" s="1029"/>
      <c r="BT19" s="1030"/>
      <c r="BU19" s="1030"/>
      <c r="BV19" s="1030"/>
      <c r="BW19" s="1030"/>
      <c r="BX19" s="1030"/>
      <c r="BY19" s="1030"/>
      <c r="BZ19" s="1030"/>
      <c r="CA19" s="1030"/>
      <c r="CB19" s="1030"/>
      <c r="CC19" s="1030"/>
      <c r="CD19" s="1030"/>
      <c r="CE19" s="1030"/>
      <c r="CF19" s="1030"/>
      <c r="CG19" s="1031"/>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71"/>
    </row>
    <row r="20" spans="1:131" s="72" customFormat="1" ht="26.25" customHeight="1" x14ac:dyDescent="0.2">
      <c r="A20" s="78">
        <v>14</v>
      </c>
      <c r="B20" s="1052"/>
      <c r="C20" s="1053"/>
      <c r="D20" s="1053"/>
      <c r="E20" s="1053"/>
      <c r="F20" s="1053"/>
      <c r="G20" s="1053"/>
      <c r="H20" s="1053"/>
      <c r="I20" s="1053"/>
      <c r="J20" s="1053"/>
      <c r="K20" s="1053"/>
      <c r="L20" s="1053"/>
      <c r="M20" s="1053"/>
      <c r="N20" s="1053"/>
      <c r="O20" s="1053"/>
      <c r="P20" s="1054"/>
      <c r="Q20" s="1058"/>
      <c r="R20" s="1059"/>
      <c r="S20" s="1059"/>
      <c r="T20" s="1059"/>
      <c r="U20" s="1059"/>
      <c r="V20" s="1059"/>
      <c r="W20" s="1059"/>
      <c r="X20" s="1059"/>
      <c r="Y20" s="1059"/>
      <c r="Z20" s="1059"/>
      <c r="AA20" s="1059"/>
      <c r="AB20" s="1059"/>
      <c r="AC20" s="1059"/>
      <c r="AD20" s="1059"/>
      <c r="AE20" s="1060"/>
      <c r="AF20" s="1034"/>
      <c r="AG20" s="1035"/>
      <c r="AH20" s="1035"/>
      <c r="AI20" s="1035"/>
      <c r="AJ20" s="1036"/>
      <c r="AK20" s="1101"/>
      <c r="AL20" s="1102"/>
      <c r="AM20" s="1102"/>
      <c r="AN20" s="1102"/>
      <c r="AO20" s="1102"/>
      <c r="AP20" s="1102"/>
      <c r="AQ20" s="1102"/>
      <c r="AR20" s="1102"/>
      <c r="AS20" s="1102"/>
      <c r="AT20" s="1102"/>
      <c r="AU20" s="1099"/>
      <c r="AV20" s="1099"/>
      <c r="AW20" s="1099"/>
      <c r="AX20" s="1099"/>
      <c r="AY20" s="1100"/>
      <c r="AZ20" s="69"/>
      <c r="BA20" s="69"/>
      <c r="BB20" s="69"/>
      <c r="BC20" s="69"/>
      <c r="BD20" s="69"/>
      <c r="BE20" s="70"/>
      <c r="BF20" s="70"/>
      <c r="BG20" s="70"/>
      <c r="BH20" s="70"/>
      <c r="BI20" s="70"/>
      <c r="BJ20" s="70"/>
      <c r="BK20" s="70"/>
      <c r="BL20" s="70"/>
      <c r="BM20" s="70"/>
      <c r="BN20" s="70"/>
      <c r="BO20" s="70"/>
      <c r="BP20" s="70"/>
      <c r="BQ20" s="79">
        <v>14</v>
      </c>
      <c r="BR20" s="80"/>
      <c r="BS20" s="1029"/>
      <c r="BT20" s="1030"/>
      <c r="BU20" s="1030"/>
      <c r="BV20" s="1030"/>
      <c r="BW20" s="1030"/>
      <c r="BX20" s="1030"/>
      <c r="BY20" s="1030"/>
      <c r="BZ20" s="1030"/>
      <c r="CA20" s="1030"/>
      <c r="CB20" s="1030"/>
      <c r="CC20" s="1030"/>
      <c r="CD20" s="1030"/>
      <c r="CE20" s="1030"/>
      <c r="CF20" s="1030"/>
      <c r="CG20" s="1031"/>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71"/>
    </row>
    <row r="21" spans="1:131" s="72" customFormat="1" ht="26.25" customHeight="1" thickBot="1" x14ac:dyDescent="0.25">
      <c r="A21" s="78">
        <v>15</v>
      </c>
      <c r="B21" s="1052"/>
      <c r="C21" s="1053"/>
      <c r="D21" s="1053"/>
      <c r="E21" s="1053"/>
      <c r="F21" s="1053"/>
      <c r="G21" s="1053"/>
      <c r="H21" s="1053"/>
      <c r="I21" s="1053"/>
      <c r="J21" s="1053"/>
      <c r="K21" s="1053"/>
      <c r="L21" s="1053"/>
      <c r="M21" s="1053"/>
      <c r="N21" s="1053"/>
      <c r="O21" s="1053"/>
      <c r="P21" s="1054"/>
      <c r="Q21" s="1058"/>
      <c r="R21" s="1059"/>
      <c r="S21" s="1059"/>
      <c r="T21" s="1059"/>
      <c r="U21" s="1059"/>
      <c r="V21" s="1059"/>
      <c r="W21" s="1059"/>
      <c r="X21" s="1059"/>
      <c r="Y21" s="1059"/>
      <c r="Z21" s="1059"/>
      <c r="AA21" s="1059"/>
      <c r="AB21" s="1059"/>
      <c r="AC21" s="1059"/>
      <c r="AD21" s="1059"/>
      <c r="AE21" s="1060"/>
      <c r="AF21" s="1034"/>
      <c r="AG21" s="1035"/>
      <c r="AH21" s="1035"/>
      <c r="AI21" s="1035"/>
      <c r="AJ21" s="1036"/>
      <c r="AK21" s="1101"/>
      <c r="AL21" s="1102"/>
      <c r="AM21" s="1102"/>
      <c r="AN21" s="1102"/>
      <c r="AO21" s="1102"/>
      <c r="AP21" s="1102"/>
      <c r="AQ21" s="1102"/>
      <c r="AR21" s="1102"/>
      <c r="AS21" s="1102"/>
      <c r="AT21" s="1102"/>
      <c r="AU21" s="1099"/>
      <c r="AV21" s="1099"/>
      <c r="AW21" s="1099"/>
      <c r="AX21" s="1099"/>
      <c r="AY21" s="1100"/>
      <c r="AZ21" s="69"/>
      <c r="BA21" s="69"/>
      <c r="BB21" s="69"/>
      <c r="BC21" s="69"/>
      <c r="BD21" s="69"/>
      <c r="BE21" s="70"/>
      <c r="BF21" s="70"/>
      <c r="BG21" s="70"/>
      <c r="BH21" s="70"/>
      <c r="BI21" s="70"/>
      <c r="BJ21" s="70"/>
      <c r="BK21" s="70"/>
      <c r="BL21" s="70"/>
      <c r="BM21" s="70"/>
      <c r="BN21" s="70"/>
      <c r="BO21" s="70"/>
      <c r="BP21" s="70"/>
      <c r="BQ21" s="79">
        <v>15</v>
      </c>
      <c r="BR21" s="80"/>
      <c r="BS21" s="1029"/>
      <c r="BT21" s="1030"/>
      <c r="BU21" s="1030"/>
      <c r="BV21" s="1030"/>
      <c r="BW21" s="1030"/>
      <c r="BX21" s="1030"/>
      <c r="BY21" s="1030"/>
      <c r="BZ21" s="1030"/>
      <c r="CA21" s="1030"/>
      <c r="CB21" s="1030"/>
      <c r="CC21" s="1030"/>
      <c r="CD21" s="1030"/>
      <c r="CE21" s="1030"/>
      <c r="CF21" s="1030"/>
      <c r="CG21" s="1031"/>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71"/>
    </row>
    <row r="22" spans="1:131" s="72" customFormat="1" ht="26.25" customHeight="1" x14ac:dyDescent="0.2">
      <c r="A22" s="78">
        <v>16</v>
      </c>
      <c r="B22" s="1052"/>
      <c r="C22" s="1053"/>
      <c r="D22" s="1053"/>
      <c r="E22" s="1053"/>
      <c r="F22" s="1053"/>
      <c r="G22" s="1053"/>
      <c r="H22" s="1053"/>
      <c r="I22" s="1053"/>
      <c r="J22" s="1053"/>
      <c r="K22" s="1053"/>
      <c r="L22" s="1053"/>
      <c r="M22" s="1053"/>
      <c r="N22" s="1053"/>
      <c r="O22" s="1053"/>
      <c r="P22" s="1054"/>
      <c r="Q22" s="1096"/>
      <c r="R22" s="1097"/>
      <c r="S22" s="1097"/>
      <c r="T22" s="1097"/>
      <c r="U22" s="1097"/>
      <c r="V22" s="1097"/>
      <c r="W22" s="1097"/>
      <c r="X22" s="1097"/>
      <c r="Y22" s="1097"/>
      <c r="Z22" s="1097"/>
      <c r="AA22" s="1097"/>
      <c r="AB22" s="1097"/>
      <c r="AC22" s="1097"/>
      <c r="AD22" s="1097"/>
      <c r="AE22" s="1098"/>
      <c r="AF22" s="1034"/>
      <c r="AG22" s="1035"/>
      <c r="AH22" s="1035"/>
      <c r="AI22" s="1035"/>
      <c r="AJ22" s="1036"/>
      <c r="AK22" s="1092"/>
      <c r="AL22" s="1093"/>
      <c r="AM22" s="1093"/>
      <c r="AN22" s="1093"/>
      <c r="AO22" s="1093"/>
      <c r="AP22" s="1093"/>
      <c r="AQ22" s="1093"/>
      <c r="AR22" s="1093"/>
      <c r="AS22" s="1093"/>
      <c r="AT22" s="1093"/>
      <c r="AU22" s="1094"/>
      <c r="AV22" s="1094"/>
      <c r="AW22" s="1094"/>
      <c r="AX22" s="1094"/>
      <c r="AY22" s="1095"/>
      <c r="AZ22" s="1050" t="s">
        <v>307</v>
      </c>
      <c r="BA22" s="1050"/>
      <c r="BB22" s="1050"/>
      <c r="BC22" s="1050"/>
      <c r="BD22" s="1051"/>
      <c r="BE22" s="70"/>
      <c r="BF22" s="70"/>
      <c r="BG22" s="70"/>
      <c r="BH22" s="70"/>
      <c r="BI22" s="70"/>
      <c r="BJ22" s="70"/>
      <c r="BK22" s="70"/>
      <c r="BL22" s="70"/>
      <c r="BM22" s="70"/>
      <c r="BN22" s="70"/>
      <c r="BO22" s="70"/>
      <c r="BP22" s="70"/>
      <c r="BQ22" s="79">
        <v>16</v>
      </c>
      <c r="BR22" s="80"/>
      <c r="BS22" s="1029"/>
      <c r="BT22" s="1030"/>
      <c r="BU22" s="1030"/>
      <c r="BV22" s="1030"/>
      <c r="BW22" s="1030"/>
      <c r="BX22" s="1030"/>
      <c r="BY22" s="1030"/>
      <c r="BZ22" s="1030"/>
      <c r="CA22" s="1030"/>
      <c r="CB22" s="1030"/>
      <c r="CC22" s="1030"/>
      <c r="CD22" s="1030"/>
      <c r="CE22" s="1030"/>
      <c r="CF22" s="1030"/>
      <c r="CG22" s="1031"/>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71"/>
    </row>
    <row r="23" spans="1:131" s="72" customFormat="1" ht="26.25" customHeight="1" thickBot="1" x14ac:dyDescent="0.25">
      <c r="A23" s="81" t="s">
        <v>308</v>
      </c>
      <c r="B23" s="959" t="s">
        <v>309</v>
      </c>
      <c r="C23" s="960"/>
      <c r="D23" s="960"/>
      <c r="E23" s="960"/>
      <c r="F23" s="960"/>
      <c r="G23" s="960"/>
      <c r="H23" s="960"/>
      <c r="I23" s="960"/>
      <c r="J23" s="960"/>
      <c r="K23" s="960"/>
      <c r="L23" s="960"/>
      <c r="M23" s="960"/>
      <c r="N23" s="960"/>
      <c r="O23" s="960"/>
      <c r="P23" s="961"/>
      <c r="Q23" s="1083">
        <v>12508</v>
      </c>
      <c r="R23" s="1084"/>
      <c r="S23" s="1084"/>
      <c r="T23" s="1084"/>
      <c r="U23" s="1084"/>
      <c r="V23" s="1084">
        <v>12323</v>
      </c>
      <c r="W23" s="1084"/>
      <c r="X23" s="1084"/>
      <c r="Y23" s="1084"/>
      <c r="Z23" s="1084"/>
      <c r="AA23" s="1084">
        <v>186</v>
      </c>
      <c r="AB23" s="1084"/>
      <c r="AC23" s="1084"/>
      <c r="AD23" s="1084"/>
      <c r="AE23" s="1085"/>
      <c r="AF23" s="1086">
        <v>151</v>
      </c>
      <c r="AG23" s="1084"/>
      <c r="AH23" s="1084"/>
      <c r="AI23" s="1084"/>
      <c r="AJ23" s="1087"/>
      <c r="AK23" s="1088"/>
      <c r="AL23" s="1089"/>
      <c r="AM23" s="1089"/>
      <c r="AN23" s="1089"/>
      <c r="AO23" s="1089"/>
      <c r="AP23" s="1084">
        <v>9336</v>
      </c>
      <c r="AQ23" s="1084"/>
      <c r="AR23" s="1084"/>
      <c r="AS23" s="1084"/>
      <c r="AT23" s="1084"/>
      <c r="AU23" s="1090"/>
      <c r="AV23" s="1090"/>
      <c r="AW23" s="1090"/>
      <c r="AX23" s="1090"/>
      <c r="AY23" s="1091"/>
      <c r="AZ23" s="1080" t="s">
        <v>47</v>
      </c>
      <c r="BA23" s="1081"/>
      <c r="BB23" s="1081"/>
      <c r="BC23" s="1081"/>
      <c r="BD23" s="1082"/>
      <c r="BE23" s="70"/>
      <c r="BF23" s="70"/>
      <c r="BG23" s="70"/>
      <c r="BH23" s="70"/>
      <c r="BI23" s="70"/>
      <c r="BJ23" s="70"/>
      <c r="BK23" s="70"/>
      <c r="BL23" s="70"/>
      <c r="BM23" s="70"/>
      <c r="BN23" s="70"/>
      <c r="BO23" s="70"/>
      <c r="BP23" s="70"/>
      <c r="BQ23" s="79">
        <v>17</v>
      </c>
      <c r="BR23" s="80"/>
      <c r="BS23" s="1029"/>
      <c r="BT23" s="1030"/>
      <c r="BU23" s="1030"/>
      <c r="BV23" s="1030"/>
      <c r="BW23" s="1030"/>
      <c r="BX23" s="1030"/>
      <c r="BY23" s="1030"/>
      <c r="BZ23" s="1030"/>
      <c r="CA23" s="1030"/>
      <c r="CB23" s="1030"/>
      <c r="CC23" s="1030"/>
      <c r="CD23" s="1030"/>
      <c r="CE23" s="1030"/>
      <c r="CF23" s="1030"/>
      <c r="CG23" s="1031"/>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71"/>
    </row>
    <row r="24" spans="1:131" s="72" customFormat="1" ht="26.25" customHeight="1" x14ac:dyDescent="0.2">
      <c r="A24" s="1079" t="s">
        <v>310</v>
      </c>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69"/>
      <c r="BA24" s="69"/>
      <c r="BB24" s="69"/>
      <c r="BC24" s="69"/>
      <c r="BD24" s="69"/>
      <c r="BE24" s="70"/>
      <c r="BF24" s="70"/>
      <c r="BG24" s="70"/>
      <c r="BH24" s="70"/>
      <c r="BI24" s="70"/>
      <c r="BJ24" s="70"/>
      <c r="BK24" s="70"/>
      <c r="BL24" s="70"/>
      <c r="BM24" s="70"/>
      <c r="BN24" s="70"/>
      <c r="BO24" s="70"/>
      <c r="BP24" s="70"/>
      <c r="BQ24" s="79">
        <v>18</v>
      </c>
      <c r="BR24" s="80"/>
      <c r="BS24" s="1029"/>
      <c r="BT24" s="1030"/>
      <c r="BU24" s="1030"/>
      <c r="BV24" s="1030"/>
      <c r="BW24" s="1030"/>
      <c r="BX24" s="1030"/>
      <c r="BY24" s="1030"/>
      <c r="BZ24" s="1030"/>
      <c r="CA24" s="1030"/>
      <c r="CB24" s="1030"/>
      <c r="CC24" s="1030"/>
      <c r="CD24" s="1030"/>
      <c r="CE24" s="1030"/>
      <c r="CF24" s="1030"/>
      <c r="CG24" s="1031"/>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71"/>
    </row>
    <row r="25" spans="1:131" s="64" customFormat="1" ht="26.25" customHeight="1" thickBot="1" x14ac:dyDescent="0.25">
      <c r="A25" s="1078" t="s">
        <v>311</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1078"/>
      <c r="AW25" s="1078"/>
      <c r="AX25" s="1078"/>
      <c r="AY25" s="1078"/>
      <c r="AZ25" s="1078"/>
      <c r="BA25" s="1078"/>
      <c r="BB25" s="1078"/>
      <c r="BC25" s="1078"/>
      <c r="BD25" s="1078"/>
      <c r="BE25" s="1078"/>
      <c r="BF25" s="1078"/>
      <c r="BG25" s="1078"/>
      <c r="BH25" s="1078"/>
      <c r="BI25" s="1078"/>
      <c r="BJ25" s="69"/>
      <c r="BK25" s="69"/>
      <c r="BL25" s="69"/>
      <c r="BM25" s="69"/>
      <c r="BN25" s="69"/>
      <c r="BO25" s="82"/>
      <c r="BP25" s="82"/>
      <c r="BQ25" s="79">
        <v>19</v>
      </c>
      <c r="BR25" s="80"/>
      <c r="BS25" s="1029"/>
      <c r="BT25" s="1030"/>
      <c r="BU25" s="1030"/>
      <c r="BV25" s="1030"/>
      <c r="BW25" s="1030"/>
      <c r="BX25" s="1030"/>
      <c r="BY25" s="1030"/>
      <c r="BZ25" s="1030"/>
      <c r="CA25" s="1030"/>
      <c r="CB25" s="1030"/>
      <c r="CC25" s="1030"/>
      <c r="CD25" s="1030"/>
      <c r="CE25" s="1030"/>
      <c r="CF25" s="1030"/>
      <c r="CG25" s="1031"/>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63"/>
    </row>
    <row r="26" spans="1:131" s="64" customFormat="1" ht="26.25" customHeight="1" x14ac:dyDescent="0.2">
      <c r="A26" s="1010" t="s">
        <v>284</v>
      </c>
      <c r="B26" s="1011"/>
      <c r="C26" s="1011"/>
      <c r="D26" s="1011"/>
      <c r="E26" s="1011"/>
      <c r="F26" s="1011"/>
      <c r="G26" s="1011"/>
      <c r="H26" s="1011"/>
      <c r="I26" s="1011"/>
      <c r="J26" s="1011"/>
      <c r="K26" s="1011"/>
      <c r="L26" s="1011"/>
      <c r="M26" s="1011"/>
      <c r="N26" s="1011"/>
      <c r="O26" s="1011"/>
      <c r="P26" s="1012"/>
      <c r="Q26" s="1016" t="s">
        <v>312</v>
      </c>
      <c r="R26" s="1017"/>
      <c r="S26" s="1017"/>
      <c r="T26" s="1017"/>
      <c r="U26" s="1018"/>
      <c r="V26" s="1016" t="s">
        <v>313</v>
      </c>
      <c r="W26" s="1017"/>
      <c r="X26" s="1017"/>
      <c r="Y26" s="1017"/>
      <c r="Z26" s="1018"/>
      <c r="AA26" s="1016" t="s">
        <v>314</v>
      </c>
      <c r="AB26" s="1017"/>
      <c r="AC26" s="1017"/>
      <c r="AD26" s="1017"/>
      <c r="AE26" s="1017"/>
      <c r="AF26" s="1074" t="s">
        <v>315</v>
      </c>
      <c r="AG26" s="1023"/>
      <c r="AH26" s="1023"/>
      <c r="AI26" s="1023"/>
      <c r="AJ26" s="1075"/>
      <c r="AK26" s="1017" t="s">
        <v>316</v>
      </c>
      <c r="AL26" s="1017"/>
      <c r="AM26" s="1017"/>
      <c r="AN26" s="1017"/>
      <c r="AO26" s="1018"/>
      <c r="AP26" s="1016" t="s">
        <v>317</v>
      </c>
      <c r="AQ26" s="1017"/>
      <c r="AR26" s="1017"/>
      <c r="AS26" s="1017"/>
      <c r="AT26" s="1018"/>
      <c r="AU26" s="1016" t="s">
        <v>318</v>
      </c>
      <c r="AV26" s="1017"/>
      <c r="AW26" s="1017"/>
      <c r="AX26" s="1017"/>
      <c r="AY26" s="1018"/>
      <c r="AZ26" s="1016" t="s">
        <v>319</v>
      </c>
      <c r="BA26" s="1017"/>
      <c r="BB26" s="1017"/>
      <c r="BC26" s="1017"/>
      <c r="BD26" s="1018"/>
      <c r="BE26" s="1016" t="s">
        <v>291</v>
      </c>
      <c r="BF26" s="1017"/>
      <c r="BG26" s="1017"/>
      <c r="BH26" s="1017"/>
      <c r="BI26" s="1032"/>
      <c r="BJ26" s="69"/>
      <c r="BK26" s="69"/>
      <c r="BL26" s="69"/>
      <c r="BM26" s="69"/>
      <c r="BN26" s="69"/>
      <c r="BO26" s="82"/>
      <c r="BP26" s="82"/>
      <c r="BQ26" s="79">
        <v>20</v>
      </c>
      <c r="BR26" s="80"/>
      <c r="BS26" s="1029"/>
      <c r="BT26" s="1030"/>
      <c r="BU26" s="1030"/>
      <c r="BV26" s="1030"/>
      <c r="BW26" s="1030"/>
      <c r="BX26" s="1030"/>
      <c r="BY26" s="1030"/>
      <c r="BZ26" s="1030"/>
      <c r="CA26" s="1030"/>
      <c r="CB26" s="1030"/>
      <c r="CC26" s="1030"/>
      <c r="CD26" s="1030"/>
      <c r="CE26" s="1030"/>
      <c r="CF26" s="1030"/>
      <c r="CG26" s="1031"/>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63"/>
    </row>
    <row r="27" spans="1:131" s="64" customFormat="1" ht="26.25" customHeight="1" thickBot="1" x14ac:dyDescent="0.25">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6"/>
      <c r="AG27" s="1026"/>
      <c r="AH27" s="1026"/>
      <c r="AI27" s="1026"/>
      <c r="AJ27" s="1077"/>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3"/>
      <c r="BJ27" s="69"/>
      <c r="BK27" s="69"/>
      <c r="BL27" s="69"/>
      <c r="BM27" s="69"/>
      <c r="BN27" s="69"/>
      <c r="BO27" s="82"/>
      <c r="BP27" s="82"/>
      <c r="BQ27" s="79">
        <v>21</v>
      </c>
      <c r="BR27" s="80"/>
      <c r="BS27" s="1029"/>
      <c r="BT27" s="1030"/>
      <c r="BU27" s="1030"/>
      <c r="BV27" s="1030"/>
      <c r="BW27" s="1030"/>
      <c r="BX27" s="1030"/>
      <c r="BY27" s="1030"/>
      <c r="BZ27" s="1030"/>
      <c r="CA27" s="1030"/>
      <c r="CB27" s="1030"/>
      <c r="CC27" s="1030"/>
      <c r="CD27" s="1030"/>
      <c r="CE27" s="1030"/>
      <c r="CF27" s="1030"/>
      <c r="CG27" s="1031"/>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63"/>
    </row>
    <row r="28" spans="1:131" s="64" customFormat="1" ht="26.25" customHeight="1" thickTop="1" x14ac:dyDescent="0.2">
      <c r="A28" s="83">
        <v>1</v>
      </c>
      <c r="B28" s="1065" t="s">
        <v>320</v>
      </c>
      <c r="C28" s="1066"/>
      <c r="D28" s="1066"/>
      <c r="E28" s="1066"/>
      <c r="F28" s="1066"/>
      <c r="G28" s="1066"/>
      <c r="H28" s="1066"/>
      <c r="I28" s="1066"/>
      <c r="J28" s="1066"/>
      <c r="K28" s="1066"/>
      <c r="L28" s="1066"/>
      <c r="M28" s="1066"/>
      <c r="N28" s="1066"/>
      <c r="O28" s="1066"/>
      <c r="P28" s="1067"/>
      <c r="Q28" s="1068">
        <v>1833</v>
      </c>
      <c r="R28" s="1069"/>
      <c r="S28" s="1069"/>
      <c r="T28" s="1069"/>
      <c r="U28" s="1069"/>
      <c r="V28" s="1069">
        <v>1803</v>
      </c>
      <c r="W28" s="1069"/>
      <c r="X28" s="1069"/>
      <c r="Y28" s="1069"/>
      <c r="Z28" s="1069"/>
      <c r="AA28" s="1069">
        <v>30</v>
      </c>
      <c r="AB28" s="1069"/>
      <c r="AC28" s="1069"/>
      <c r="AD28" s="1069"/>
      <c r="AE28" s="1070"/>
      <c r="AF28" s="1071">
        <v>30</v>
      </c>
      <c r="AG28" s="1069"/>
      <c r="AH28" s="1069"/>
      <c r="AI28" s="1069"/>
      <c r="AJ28" s="1072"/>
      <c r="AK28" s="1073">
        <v>118</v>
      </c>
      <c r="AL28" s="1061"/>
      <c r="AM28" s="1061"/>
      <c r="AN28" s="1061"/>
      <c r="AO28" s="1061"/>
      <c r="AP28" s="1061">
        <v>40</v>
      </c>
      <c r="AQ28" s="1061"/>
      <c r="AR28" s="1061"/>
      <c r="AS28" s="1061"/>
      <c r="AT28" s="1061"/>
      <c r="AU28" s="1061" t="s">
        <v>303</v>
      </c>
      <c r="AV28" s="1061"/>
      <c r="AW28" s="1061"/>
      <c r="AX28" s="1061"/>
      <c r="AY28" s="1061"/>
      <c r="AZ28" s="1062" t="s">
        <v>304</v>
      </c>
      <c r="BA28" s="1062"/>
      <c r="BB28" s="1062"/>
      <c r="BC28" s="1062"/>
      <c r="BD28" s="1062"/>
      <c r="BE28" s="1063"/>
      <c r="BF28" s="1063"/>
      <c r="BG28" s="1063"/>
      <c r="BH28" s="1063"/>
      <c r="BI28" s="1064"/>
      <c r="BJ28" s="69"/>
      <c r="BK28" s="69"/>
      <c r="BL28" s="69"/>
      <c r="BM28" s="69"/>
      <c r="BN28" s="69"/>
      <c r="BO28" s="82"/>
      <c r="BP28" s="82"/>
      <c r="BQ28" s="79">
        <v>22</v>
      </c>
      <c r="BR28" s="80"/>
      <c r="BS28" s="1029"/>
      <c r="BT28" s="1030"/>
      <c r="BU28" s="1030"/>
      <c r="BV28" s="1030"/>
      <c r="BW28" s="1030"/>
      <c r="BX28" s="1030"/>
      <c r="BY28" s="1030"/>
      <c r="BZ28" s="1030"/>
      <c r="CA28" s="1030"/>
      <c r="CB28" s="1030"/>
      <c r="CC28" s="1030"/>
      <c r="CD28" s="1030"/>
      <c r="CE28" s="1030"/>
      <c r="CF28" s="1030"/>
      <c r="CG28" s="1031"/>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63"/>
    </row>
    <row r="29" spans="1:131" s="64" customFormat="1" ht="26.25" customHeight="1" x14ac:dyDescent="0.2">
      <c r="A29" s="83">
        <v>2</v>
      </c>
      <c r="B29" s="1052" t="s">
        <v>321</v>
      </c>
      <c r="C29" s="1053"/>
      <c r="D29" s="1053"/>
      <c r="E29" s="1053"/>
      <c r="F29" s="1053"/>
      <c r="G29" s="1053"/>
      <c r="H29" s="1053"/>
      <c r="I29" s="1053"/>
      <c r="J29" s="1053"/>
      <c r="K29" s="1053"/>
      <c r="L29" s="1053"/>
      <c r="M29" s="1053"/>
      <c r="N29" s="1053"/>
      <c r="O29" s="1053"/>
      <c r="P29" s="1054"/>
      <c r="Q29" s="1058">
        <v>2139</v>
      </c>
      <c r="R29" s="1059"/>
      <c r="S29" s="1059"/>
      <c r="T29" s="1059"/>
      <c r="U29" s="1059"/>
      <c r="V29" s="1059">
        <v>2088</v>
      </c>
      <c r="W29" s="1059"/>
      <c r="X29" s="1059"/>
      <c r="Y29" s="1059"/>
      <c r="Z29" s="1059"/>
      <c r="AA29" s="1059">
        <v>51</v>
      </c>
      <c r="AB29" s="1059"/>
      <c r="AC29" s="1059"/>
      <c r="AD29" s="1059"/>
      <c r="AE29" s="1060"/>
      <c r="AF29" s="1034">
        <v>51</v>
      </c>
      <c r="AG29" s="1035"/>
      <c r="AH29" s="1035"/>
      <c r="AI29" s="1035"/>
      <c r="AJ29" s="1036"/>
      <c r="AK29" s="995">
        <v>307</v>
      </c>
      <c r="AL29" s="986"/>
      <c r="AM29" s="986"/>
      <c r="AN29" s="986"/>
      <c r="AO29" s="986"/>
      <c r="AP29" s="986" t="s">
        <v>304</v>
      </c>
      <c r="AQ29" s="986"/>
      <c r="AR29" s="986"/>
      <c r="AS29" s="986"/>
      <c r="AT29" s="986"/>
      <c r="AU29" s="986" t="s">
        <v>304</v>
      </c>
      <c r="AV29" s="986"/>
      <c r="AW29" s="986"/>
      <c r="AX29" s="986"/>
      <c r="AY29" s="986"/>
      <c r="AZ29" s="1057" t="s">
        <v>304</v>
      </c>
      <c r="BA29" s="1057"/>
      <c r="BB29" s="1057"/>
      <c r="BC29" s="1057"/>
      <c r="BD29" s="1057"/>
      <c r="BE29" s="1047"/>
      <c r="BF29" s="1047"/>
      <c r="BG29" s="1047"/>
      <c r="BH29" s="1047"/>
      <c r="BI29" s="1048"/>
      <c r="BJ29" s="69"/>
      <c r="BK29" s="69"/>
      <c r="BL29" s="69"/>
      <c r="BM29" s="69"/>
      <c r="BN29" s="69"/>
      <c r="BO29" s="82"/>
      <c r="BP29" s="82"/>
      <c r="BQ29" s="79">
        <v>23</v>
      </c>
      <c r="BR29" s="80"/>
      <c r="BS29" s="1029"/>
      <c r="BT29" s="1030"/>
      <c r="BU29" s="1030"/>
      <c r="BV29" s="1030"/>
      <c r="BW29" s="1030"/>
      <c r="BX29" s="1030"/>
      <c r="BY29" s="1030"/>
      <c r="BZ29" s="1030"/>
      <c r="CA29" s="1030"/>
      <c r="CB29" s="1030"/>
      <c r="CC29" s="1030"/>
      <c r="CD29" s="1030"/>
      <c r="CE29" s="1030"/>
      <c r="CF29" s="1030"/>
      <c r="CG29" s="1031"/>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63"/>
    </row>
    <row r="30" spans="1:131" s="64" customFormat="1" ht="26.25" customHeight="1" x14ac:dyDescent="0.2">
      <c r="A30" s="83">
        <v>3</v>
      </c>
      <c r="B30" s="1052" t="s">
        <v>322</v>
      </c>
      <c r="C30" s="1053"/>
      <c r="D30" s="1053"/>
      <c r="E30" s="1053"/>
      <c r="F30" s="1053"/>
      <c r="G30" s="1053"/>
      <c r="H30" s="1053"/>
      <c r="I30" s="1053"/>
      <c r="J30" s="1053"/>
      <c r="K30" s="1053"/>
      <c r="L30" s="1053"/>
      <c r="M30" s="1053"/>
      <c r="N30" s="1053"/>
      <c r="O30" s="1053"/>
      <c r="P30" s="1054"/>
      <c r="Q30" s="1058">
        <v>180</v>
      </c>
      <c r="R30" s="1059"/>
      <c r="S30" s="1059"/>
      <c r="T30" s="1059"/>
      <c r="U30" s="1059"/>
      <c r="V30" s="1059">
        <v>177</v>
      </c>
      <c r="W30" s="1059"/>
      <c r="X30" s="1059"/>
      <c r="Y30" s="1059"/>
      <c r="Z30" s="1059"/>
      <c r="AA30" s="1059">
        <v>3</v>
      </c>
      <c r="AB30" s="1059"/>
      <c r="AC30" s="1059"/>
      <c r="AD30" s="1059"/>
      <c r="AE30" s="1060"/>
      <c r="AF30" s="1034">
        <v>3</v>
      </c>
      <c r="AG30" s="1035"/>
      <c r="AH30" s="1035"/>
      <c r="AI30" s="1035"/>
      <c r="AJ30" s="1036"/>
      <c r="AK30" s="995">
        <v>51</v>
      </c>
      <c r="AL30" s="986"/>
      <c r="AM30" s="986"/>
      <c r="AN30" s="986"/>
      <c r="AO30" s="986"/>
      <c r="AP30" s="986" t="s">
        <v>304</v>
      </c>
      <c r="AQ30" s="986"/>
      <c r="AR30" s="986"/>
      <c r="AS30" s="986"/>
      <c r="AT30" s="986"/>
      <c r="AU30" s="986" t="s">
        <v>304</v>
      </c>
      <c r="AV30" s="986"/>
      <c r="AW30" s="986"/>
      <c r="AX30" s="986"/>
      <c r="AY30" s="986"/>
      <c r="AZ30" s="1057" t="s">
        <v>304</v>
      </c>
      <c r="BA30" s="1057"/>
      <c r="BB30" s="1057"/>
      <c r="BC30" s="1057"/>
      <c r="BD30" s="1057"/>
      <c r="BE30" s="1047"/>
      <c r="BF30" s="1047"/>
      <c r="BG30" s="1047"/>
      <c r="BH30" s="1047"/>
      <c r="BI30" s="1048"/>
      <c r="BJ30" s="69"/>
      <c r="BK30" s="69"/>
      <c r="BL30" s="69"/>
      <c r="BM30" s="69"/>
      <c r="BN30" s="69"/>
      <c r="BO30" s="82"/>
      <c r="BP30" s="82"/>
      <c r="BQ30" s="79">
        <v>24</v>
      </c>
      <c r="BR30" s="80"/>
      <c r="BS30" s="1029"/>
      <c r="BT30" s="1030"/>
      <c r="BU30" s="1030"/>
      <c r="BV30" s="1030"/>
      <c r="BW30" s="1030"/>
      <c r="BX30" s="1030"/>
      <c r="BY30" s="1030"/>
      <c r="BZ30" s="1030"/>
      <c r="CA30" s="1030"/>
      <c r="CB30" s="1030"/>
      <c r="CC30" s="1030"/>
      <c r="CD30" s="1030"/>
      <c r="CE30" s="1030"/>
      <c r="CF30" s="1030"/>
      <c r="CG30" s="1031"/>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63"/>
    </row>
    <row r="31" spans="1:131" s="64" customFormat="1" ht="26.25" customHeight="1" x14ac:dyDescent="0.2">
      <c r="A31" s="83">
        <v>4</v>
      </c>
      <c r="B31" s="1052" t="s">
        <v>323</v>
      </c>
      <c r="C31" s="1053"/>
      <c r="D31" s="1053"/>
      <c r="E31" s="1053"/>
      <c r="F31" s="1053"/>
      <c r="G31" s="1053"/>
      <c r="H31" s="1053"/>
      <c r="I31" s="1053"/>
      <c r="J31" s="1053"/>
      <c r="K31" s="1053"/>
      <c r="L31" s="1053"/>
      <c r="M31" s="1053"/>
      <c r="N31" s="1053"/>
      <c r="O31" s="1053"/>
      <c r="P31" s="1054"/>
      <c r="Q31" s="1058">
        <v>9</v>
      </c>
      <c r="R31" s="1059"/>
      <c r="S31" s="1059"/>
      <c r="T31" s="1059"/>
      <c r="U31" s="1059"/>
      <c r="V31" s="1059">
        <v>9</v>
      </c>
      <c r="W31" s="1059"/>
      <c r="X31" s="1059"/>
      <c r="Y31" s="1059"/>
      <c r="Z31" s="1059"/>
      <c r="AA31" s="1059">
        <v>0</v>
      </c>
      <c r="AB31" s="1059"/>
      <c r="AC31" s="1059"/>
      <c r="AD31" s="1059"/>
      <c r="AE31" s="1060"/>
      <c r="AF31" s="1034">
        <v>0</v>
      </c>
      <c r="AG31" s="1035"/>
      <c r="AH31" s="1035"/>
      <c r="AI31" s="1035"/>
      <c r="AJ31" s="1036"/>
      <c r="AK31" s="995">
        <v>0</v>
      </c>
      <c r="AL31" s="986"/>
      <c r="AM31" s="986"/>
      <c r="AN31" s="986"/>
      <c r="AO31" s="986"/>
      <c r="AP31" s="986" t="s">
        <v>304</v>
      </c>
      <c r="AQ31" s="986"/>
      <c r="AR31" s="986"/>
      <c r="AS31" s="986"/>
      <c r="AT31" s="986"/>
      <c r="AU31" s="986" t="s">
        <v>304</v>
      </c>
      <c r="AV31" s="986"/>
      <c r="AW31" s="986"/>
      <c r="AX31" s="986"/>
      <c r="AY31" s="986"/>
      <c r="AZ31" s="1057" t="s">
        <v>304</v>
      </c>
      <c r="BA31" s="1057"/>
      <c r="BB31" s="1057"/>
      <c r="BC31" s="1057"/>
      <c r="BD31" s="1057"/>
      <c r="BE31" s="1047"/>
      <c r="BF31" s="1047"/>
      <c r="BG31" s="1047"/>
      <c r="BH31" s="1047"/>
      <c r="BI31" s="1048"/>
      <c r="BJ31" s="69"/>
      <c r="BK31" s="69"/>
      <c r="BL31" s="69"/>
      <c r="BM31" s="69"/>
      <c r="BN31" s="69"/>
      <c r="BO31" s="82"/>
      <c r="BP31" s="82"/>
      <c r="BQ31" s="79">
        <v>25</v>
      </c>
      <c r="BR31" s="80"/>
      <c r="BS31" s="1029"/>
      <c r="BT31" s="1030"/>
      <c r="BU31" s="1030"/>
      <c r="BV31" s="1030"/>
      <c r="BW31" s="1030"/>
      <c r="BX31" s="1030"/>
      <c r="BY31" s="1030"/>
      <c r="BZ31" s="1030"/>
      <c r="CA31" s="1030"/>
      <c r="CB31" s="1030"/>
      <c r="CC31" s="1030"/>
      <c r="CD31" s="1030"/>
      <c r="CE31" s="1030"/>
      <c r="CF31" s="1030"/>
      <c r="CG31" s="1031"/>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63"/>
    </row>
    <row r="32" spans="1:131" s="64" customFormat="1" ht="26.25" customHeight="1" x14ac:dyDescent="0.2">
      <c r="A32" s="83">
        <v>5</v>
      </c>
      <c r="B32" s="1052" t="s">
        <v>324</v>
      </c>
      <c r="C32" s="1053"/>
      <c r="D32" s="1053"/>
      <c r="E32" s="1053"/>
      <c r="F32" s="1053"/>
      <c r="G32" s="1053"/>
      <c r="H32" s="1053"/>
      <c r="I32" s="1053"/>
      <c r="J32" s="1053"/>
      <c r="K32" s="1053"/>
      <c r="L32" s="1053"/>
      <c r="M32" s="1053"/>
      <c r="N32" s="1053"/>
      <c r="O32" s="1053"/>
      <c r="P32" s="1054"/>
      <c r="Q32" s="1058">
        <v>364</v>
      </c>
      <c r="R32" s="1059"/>
      <c r="S32" s="1059"/>
      <c r="T32" s="1059"/>
      <c r="U32" s="1059"/>
      <c r="V32" s="1059">
        <v>348</v>
      </c>
      <c r="W32" s="1059"/>
      <c r="X32" s="1059"/>
      <c r="Y32" s="1059"/>
      <c r="Z32" s="1059"/>
      <c r="AA32" s="1059">
        <v>16</v>
      </c>
      <c r="AB32" s="1059"/>
      <c r="AC32" s="1059"/>
      <c r="AD32" s="1059"/>
      <c r="AE32" s="1060"/>
      <c r="AF32" s="1034">
        <v>775</v>
      </c>
      <c r="AG32" s="1035"/>
      <c r="AH32" s="1035"/>
      <c r="AI32" s="1035"/>
      <c r="AJ32" s="1036"/>
      <c r="AK32" s="995">
        <v>22</v>
      </c>
      <c r="AL32" s="986"/>
      <c r="AM32" s="986"/>
      <c r="AN32" s="986"/>
      <c r="AO32" s="986"/>
      <c r="AP32" s="986">
        <v>515</v>
      </c>
      <c r="AQ32" s="986"/>
      <c r="AR32" s="986"/>
      <c r="AS32" s="986"/>
      <c r="AT32" s="986"/>
      <c r="AU32" s="986">
        <v>100</v>
      </c>
      <c r="AV32" s="986"/>
      <c r="AW32" s="986"/>
      <c r="AX32" s="986"/>
      <c r="AY32" s="986"/>
      <c r="AZ32" s="1057" t="s">
        <v>304</v>
      </c>
      <c r="BA32" s="1057"/>
      <c r="BB32" s="1057"/>
      <c r="BC32" s="1057"/>
      <c r="BD32" s="1057"/>
      <c r="BE32" s="1047" t="s">
        <v>325</v>
      </c>
      <c r="BF32" s="1047"/>
      <c r="BG32" s="1047"/>
      <c r="BH32" s="1047"/>
      <c r="BI32" s="1048"/>
      <c r="BJ32" s="69"/>
      <c r="BK32" s="69"/>
      <c r="BL32" s="69"/>
      <c r="BM32" s="69"/>
      <c r="BN32" s="69"/>
      <c r="BO32" s="82"/>
      <c r="BP32" s="82"/>
      <c r="BQ32" s="79">
        <v>26</v>
      </c>
      <c r="BR32" s="80"/>
      <c r="BS32" s="1029"/>
      <c r="BT32" s="1030"/>
      <c r="BU32" s="1030"/>
      <c r="BV32" s="1030"/>
      <c r="BW32" s="1030"/>
      <c r="BX32" s="1030"/>
      <c r="BY32" s="1030"/>
      <c r="BZ32" s="1030"/>
      <c r="CA32" s="1030"/>
      <c r="CB32" s="1030"/>
      <c r="CC32" s="1030"/>
      <c r="CD32" s="1030"/>
      <c r="CE32" s="1030"/>
      <c r="CF32" s="1030"/>
      <c r="CG32" s="1031"/>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63"/>
    </row>
    <row r="33" spans="1:131" s="64" customFormat="1" ht="26.25" customHeight="1" x14ac:dyDescent="0.2">
      <c r="A33" s="83">
        <v>6</v>
      </c>
      <c r="B33" s="1052" t="s">
        <v>326</v>
      </c>
      <c r="C33" s="1053"/>
      <c r="D33" s="1053"/>
      <c r="E33" s="1053"/>
      <c r="F33" s="1053"/>
      <c r="G33" s="1053"/>
      <c r="H33" s="1053"/>
      <c r="I33" s="1053"/>
      <c r="J33" s="1053"/>
      <c r="K33" s="1053"/>
      <c r="L33" s="1053"/>
      <c r="M33" s="1053"/>
      <c r="N33" s="1053"/>
      <c r="O33" s="1053"/>
      <c r="P33" s="1054"/>
      <c r="Q33" s="1058">
        <v>459</v>
      </c>
      <c r="R33" s="1059"/>
      <c r="S33" s="1059"/>
      <c r="T33" s="1059"/>
      <c r="U33" s="1059"/>
      <c r="V33" s="1059">
        <v>449</v>
      </c>
      <c r="W33" s="1059"/>
      <c r="X33" s="1059"/>
      <c r="Y33" s="1059"/>
      <c r="Z33" s="1059"/>
      <c r="AA33" s="1059">
        <v>10</v>
      </c>
      <c r="AB33" s="1059"/>
      <c r="AC33" s="1059"/>
      <c r="AD33" s="1059"/>
      <c r="AE33" s="1060"/>
      <c r="AF33" s="1034">
        <v>100</v>
      </c>
      <c r="AG33" s="1035"/>
      <c r="AH33" s="1035"/>
      <c r="AI33" s="1035"/>
      <c r="AJ33" s="1036"/>
      <c r="AK33" s="995">
        <v>254</v>
      </c>
      <c r="AL33" s="986"/>
      <c r="AM33" s="986"/>
      <c r="AN33" s="986"/>
      <c r="AO33" s="986"/>
      <c r="AP33" s="986">
        <v>4519</v>
      </c>
      <c r="AQ33" s="986"/>
      <c r="AR33" s="986"/>
      <c r="AS33" s="986"/>
      <c r="AT33" s="986"/>
      <c r="AU33" s="986">
        <v>3635</v>
      </c>
      <c r="AV33" s="986"/>
      <c r="AW33" s="986"/>
      <c r="AX33" s="986"/>
      <c r="AY33" s="986"/>
      <c r="AZ33" s="1057" t="s">
        <v>304</v>
      </c>
      <c r="BA33" s="1057"/>
      <c r="BB33" s="1057"/>
      <c r="BC33" s="1057"/>
      <c r="BD33" s="1057"/>
      <c r="BE33" s="1047" t="s">
        <v>325</v>
      </c>
      <c r="BF33" s="1047"/>
      <c r="BG33" s="1047"/>
      <c r="BH33" s="1047"/>
      <c r="BI33" s="1048"/>
      <c r="BJ33" s="69"/>
      <c r="BK33" s="69"/>
      <c r="BL33" s="69"/>
      <c r="BM33" s="69"/>
      <c r="BN33" s="69"/>
      <c r="BO33" s="82"/>
      <c r="BP33" s="82"/>
      <c r="BQ33" s="79">
        <v>27</v>
      </c>
      <c r="BR33" s="80"/>
      <c r="BS33" s="1029"/>
      <c r="BT33" s="1030"/>
      <c r="BU33" s="1030"/>
      <c r="BV33" s="1030"/>
      <c r="BW33" s="1030"/>
      <c r="BX33" s="1030"/>
      <c r="BY33" s="1030"/>
      <c r="BZ33" s="1030"/>
      <c r="CA33" s="1030"/>
      <c r="CB33" s="1030"/>
      <c r="CC33" s="1030"/>
      <c r="CD33" s="1030"/>
      <c r="CE33" s="1030"/>
      <c r="CF33" s="1030"/>
      <c r="CG33" s="1031"/>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63"/>
    </row>
    <row r="34" spans="1:131" s="64" customFormat="1" ht="26.25" customHeight="1" x14ac:dyDescent="0.2">
      <c r="A34" s="83">
        <v>7</v>
      </c>
      <c r="B34" s="1052" t="s">
        <v>327</v>
      </c>
      <c r="C34" s="1053"/>
      <c r="D34" s="1053"/>
      <c r="E34" s="1053"/>
      <c r="F34" s="1053"/>
      <c r="G34" s="1053"/>
      <c r="H34" s="1053"/>
      <c r="I34" s="1053"/>
      <c r="J34" s="1053"/>
      <c r="K34" s="1053"/>
      <c r="L34" s="1053"/>
      <c r="M34" s="1053"/>
      <c r="N34" s="1053"/>
      <c r="O34" s="1053"/>
      <c r="P34" s="1054"/>
      <c r="Q34" s="1058">
        <v>137</v>
      </c>
      <c r="R34" s="1059"/>
      <c r="S34" s="1059"/>
      <c r="T34" s="1059"/>
      <c r="U34" s="1059"/>
      <c r="V34" s="1059">
        <v>134</v>
      </c>
      <c r="W34" s="1059"/>
      <c r="X34" s="1059"/>
      <c r="Y34" s="1059"/>
      <c r="Z34" s="1059"/>
      <c r="AA34" s="1059">
        <v>3</v>
      </c>
      <c r="AB34" s="1059"/>
      <c r="AC34" s="1059"/>
      <c r="AD34" s="1059"/>
      <c r="AE34" s="1060"/>
      <c r="AF34" s="1034">
        <v>8</v>
      </c>
      <c r="AG34" s="1035"/>
      <c r="AH34" s="1035"/>
      <c r="AI34" s="1035"/>
      <c r="AJ34" s="1036"/>
      <c r="AK34" s="995">
        <v>129</v>
      </c>
      <c r="AL34" s="986"/>
      <c r="AM34" s="986"/>
      <c r="AN34" s="986"/>
      <c r="AO34" s="986"/>
      <c r="AP34" s="986">
        <v>1044</v>
      </c>
      <c r="AQ34" s="986"/>
      <c r="AR34" s="986"/>
      <c r="AS34" s="986"/>
      <c r="AT34" s="986"/>
      <c r="AU34" s="986">
        <v>755</v>
      </c>
      <c r="AV34" s="986"/>
      <c r="AW34" s="986"/>
      <c r="AX34" s="986"/>
      <c r="AY34" s="986"/>
      <c r="AZ34" s="1057" t="s">
        <v>304</v>
      </c>
      <c r="BA34" s="1057"/>
      <c r="BB34" s="1057"/>
      <c r="BC34" s="1057"/>
      <c r="BD34" s="1057"/>
      <c r="BE34" s="1047" t="s">
        <v>325</v>
      </c>
      <c r="BF34" s="1047"/>
      <c r="BG34" s="1047"/>
      <c r="BH34" s="1047"/>
      <c r="BI34" s="1048"/>
      <c r="BJ34" s="69"/>
      <c r="BK34" s="69"/>
      <c r="BL34" s="69"/>
      <c r="BM34" s="69"/>
      <c r="BN34" s="69"/>
      <c r="BO34" s="82"/>
      <c r="BP34" s="82"/>
      <c r="BQ34" s="79">
        <v>28</v>
      </c>
      <c r="BR34" s="80"/>
      <c r="BS34" s="1029"/>
      <c r="BT34" s="1030"/>
      <c r="BU34" s="1030"/>
      <c r="BV34" s="1030"/>
      <c r="BW34" s="1030"/>
      <c r="BX34" s="1030"/>
      <c r="BY34" s="1030"/>
      <c r="BZ34" s="1030"/>
      <c r="CA34" s="1030"/>
      <c r="CB34" s="1030"/>
      <c r="CC34" s="1030"/>
      <c r="CD34" s="1030"/>
      <c r="CE34" s="1030"/>
      <c r="CF34" s="1030"/>
      <c r="CG34" s="1031"/>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63"/>
    </row>
    <row r="35" spans="1:131" s="64" customFormat="1" ht="26.25" customHeight="1" x14ac:dyDescent="0.2">
      <c r="A35" s="83">
        <v>8</v>
      </c>
      <c r="B35" s="1052" t="s">
        <v>328</v>
      </c>
      <c r="C35" s="1053"/>
      <c r="D35" s="1053"/>
      <c r="E35" s="1053"/>
      <c r="F35" s="1053"/>
      <c r="G35" s="1053"/>
      <c r="H35" s="1053"/>
      <c r="I35" s="1053"/>
      <c r="J35" s="1053"/>
      <c r="K35" s="1053"/>
      <c r="L35" s="1053"/>
      <c r="M35" s="1053"/>
      <c r="N35" s="1053"/>
      <c r="O35" s="1053"/>
      <c r="P35" s="1054"/>
      <c r="Q35" s="1058">
        <v>17</v>
      </c>
      <c r="R35" s="1059"/>
      <c r="S35" s="1059"/>
      <c r="T35" s="1059"/>
      <c r="U35" s="1059"/>
      <c r="V35" s="1059">
        <v>16</v>
      </c>
      <c r="W35" s="1059"/>
      <c r="X35" s="1059"/>
      <c r="Y35" s="1059"/>
      <c r="Z35" s="1059"/>
      <c r="AA35" s="1059">
        <v>1</v>
      </c>
      <c r="AB35" s="1059"/>
      <c r="AC35" s="1059"/>
      <c r="AD35" s="1059"/>
      <c r="AE35" s="1060"/>
      <c r="AF35" s="1034">
        <v>1</v>
      </c>
      <c r="AG35" s="1035"/>
      <c r="AH35" s="1035"/>
      <c r="AI35" s="1035"/>
      <c r="AJ35" s="1036"/>
      <c r="AK35" s="995">
        <v>13</v>
      </c>
      <c r="AL35" s="986"/>
      <c r="AM35" s="986"/>
      <c r="AN35" s="986"/>
      <c r="AO35" s="986"/>
      <c r="AP35" s="986" t="s">
        <v>304</v>
      </c>
      <c r="AQ35" s="986"/>
      <c r="AR35" s="986"/>
      <c r="AS35" s="986"/>
      <c r="AT35" s="986"/>
      <c r="AU35" s="986" t="s">
        <v>304</v>
      </c>
      <c r="AV35" s="986"/>
      <c r="AW35" s="986"/>
      <c r="AX35" s="986"/>
      <c r="AY35" s="986"/>
      <c r="AZ35" s="1057" t="s">
        <v>304</v>
      </c>
      <c r="BA35" s="1057"/>
      <c r="BB35" s="1057"/>
      <c r="BC35" s="1057"/>
      <c r="BD35" s="1057"/>
      <c r="BE35" s="1047" t="s">
        <v>329</v>
      </c>
      <c r="BF35" s="1047"/>
      <c r="BG35" s="1047"/>
      <c r="BH35" s="1047"/>
      <c r="BI35" s="1048"/>
      <c r="BJ35" s="69"/>
      <c r="BK35" s="69"/>
      <c r="BL35" s="69"/>
      <c r="BM35" s="69"/>
      <c r="BN35" s="69"/>
      <c r="BO35" s="82"/>
      <c r="BP35" s="82"/>
      <c r="BQ35" s="79">
        <v>29</v>
      </c>
      <c r="BR35" s="80"/>
      <c r="BS35" s="1029"/>
      <c r="BT35" s="1030"/>
      <c r="BU35" s="1030"/>
      <c r="BV35" s="1030"/>
      <c r="BW35" s="1030"/>
      <c r="BX35" s="1030"/>
      <c r="BY35" s="1030"/>
      <c r="BZ35" s="1030"/>
      <c r="CA35" s="1030"/>
      <c r="CB35" s="1030"/>
      <c r="CC35" s="1030"/>
      <c r="CD35" s="1030"/>
      <c r="CE35" s="1030"/>
      <c r="CF35" s="1030"/>
      <c r="CG35" s="1031"/>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63"/>
    </row>
    <row r="36" spans="1:131" s="64" customFormat="1" ht="26.25" customHeight="1" x14ac:dyDescent="0.2">
      <c r="A36" s="83">
        <v>9</v>
      </c>
      <c r="B36" s="1052"/>
      <c r="C36" s="1053"/>
      <c r="D36" s="1053"/>
      <c r="E36" s="1053"/>
      <c r="F36" s="1053"/>
      <c r="G36" s="1053"/>
      <c r="H36" s="1053"/>
      <c r="I36" s="1053"/>
      <c r="J36" s="1053"/>
      <c r="K36" s="1053"/>
      <c r="L36" s="1053"/>
      <c r="M36" s="1053"/>
      <c r="N36" s="1053"/>
      <c r="O36" s="1053"/>
      <c r="P36" s="1054"/>
      <c r="Q36" s="1058"/>
      <c r="R36" s="1059"/>
      <c r="S36" s="1059"/>
      <c r="T36" s="1059"/>
      <c r="U36" s="1059"/>
      <c r="V36" s="1059"/>
      <c r="W36" s="1059"/>
      <c r="X36" s="1059"/>
      <c r="Y36" s="1059"/>
      <c r="Z36" s="1059"/>
      <c r="AA36" s="1059"/>
      <c r="AB36" s="1059"/>
      <c r="AC36" s="1059"/>
      <c r="AD36" s="1059"/>
      <c r="AE36" s="1060"/>
      <c r="AF36" s="1034"/>
      <c r="AG36" s="1035"/>
      <c r="AH36" s="1035"/>
      <c r="AI36" s="1035"/>
      <c r="AJ36" s="1036"/>
      <c r="AK36" s="995"/>
      <c r="AL36" s="986"/>
      <c r="AM36" s="986"/>
      <c r="AN36" s="986"/>
      <c r="AO36" s="986"/>
      <c r="AP36" s="986"/>
      <c r="AQ36" s="986"/>
      <c r="AR36" s="986"/>
      <c r="AS36" s="986"/>
      <c r="AT36" s="986"/>
      <c r="AU36" s="986"/>
      <c r="AV36" s="986"/>
      <c r="AW36" s="986"/>
      <c r="AX36" s="986"/>
      <c r="AY36" s="986"/>
      <c r="AZ36" s="1057"/>
      <c r="BA36" s="1057"/>
      <c r="BB36" s="1057"/>
      <c r="BC36" s="1057"/>
      <c r="BD36" s="1057"/>
      <c r="BE36" s="1047"/>
      <c r="BF36" s="1047"/>
      <c r="BG36" s="1047"/>
      <c r="BH36" s="1047"/>
      <c r="BI36" s="1048"/>
      <c r="BJ36" s="69"/>
      <c r="BK36" s="69"/>
      <c r="BL36" s="69"/>
      <c r="BM36" s="69"/>
      <c r="BN36" s="69"/>
      <c r="BO36" s="82"/>
      <c r="BP36" s="82"/>
      <c r="BQ36" s="79">
        <v>30</v>
      </c>
      <c r="BR36" s="80"/>
      <c r="BS36" s="1029"/>
      <c r="BT36" s="1030"/>
      <c r="BU36" s="1030"/>
      <c r="BV36" s="1030"/>
      <c r="BW36" s="1030"/>
      <c r="BX36" s="1030"/>
      <c r="BY36" s="1030"/>
      <c r="BZ36" s="1030"/>
      <c r="CA36" s="1030"/>
      <c r="CB36" s="1030"/>
      <c r="CC36" s="1030"/>
      <c r="CD36" s="1030"/>
      <c r="CE36" s="1030"/>
      <c r="CF36" s="1030"/>
      <c r="CG36" s="1031"/>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63"/>
    </row>
    <row r="37" spans="1:131" s="64" customFormat="1" ht="26.25" customHeight="1" x14ac:dyDescent="0.2">
      <c r="A37" s="83">
        <v>10</v>
      </c>
      <c r="B37" s="1052"/>
      <c r="C37" s="1053"/>
      <c r="D37" s="1053"/>
      <c r="E37" s="1053"/>
      <c r="F37" s="1053"/>
      <c r="G37" s="1053"/>
      <c r="H37" s="1053"/>
      <c r="I37" s="1053"/>
      <c r="J37" s="1053"/>
      <c r="K37" s="1053"/>
      <c r="L37" s="1053"/>
      <c r="M37" s="1053"/>
      <c r="N37" s="1053"/>
      <c r="O37" s="1053"/>
      <c r="P37" s="1054"/>
      <c r="Q37" s="1058"/>
      <c r="R37" s="1059"/>
      <c r="S37" s="1059"/>
      <c r="T37" s="1059"/>
      <c r="U37" s="1059"/>
      <c r="V37" s="1059"/>
      <c r="W37" s="1059"/>
      <c r="X37" s="1059"/>
      <c r="Y37" s="1059"/>
      <c r="Z37" s="1059"/>
      <c r="AA37" s="1059"/>
      <c r="AB37" s="1059"/>
      <c r="AC37" s="1059"/>
      <c r="AD37" s="1059"/>
      <c r="AE37" s="1060"/>
      <c r="AF37" s="1034"/>
      <c r="AG37" s="1035"/>
      <c r="AH37" s="1035"/>
      <c r="AI37" s="1035"/>
      <c r="AJ37" s="1036"/>
      <c r="AK37" s="995"/>
      <c r="AL37" s="986"/>
      <c r="AM37" s="986"/>
      <c r="AN37" s="986"/>
      <c r="AO37" s="986"/>
      <c r="AP37" s="986"/>
      <c r="AQ37" s="986"/>
      <c r="AR37" s="986"/>
      <c r="AS37" s="986"/>
      <c r="AT37" s="986"/>
      <c r="AU37" s="986"/>
      <c r="AV37" s="986"/>
      <c r="AW37" s="986"/>
      <c r="AX37" s="986"/>
      <c r="AY37" s="986"/>
      <c r="AZ37" s="1057"/>
      <c r="BA37" s="1057"/>
      <c r="BB37" s="1057"/>
      <c r="BC37" s="1057"/>
      <c r="BD37" s="1057"/>
      <c r="BE37" s="1047"/>
      <c r="BF37" s="1047"/>
      <c r="BG37" s="1047"/>
      <c r="BH37" s="1047"/>
      <c r="BI37" s="1048"/>
      <c r="BJ37" s="69"/>
      <c r="BK37" s="69"/>
      <c r="BL37" s="69"/>
      <c r="BM37" s="69"/>
      <c r="BN37" s="69"/>
      <c r="BO37" s="82"/>
      <c r="BP37" s="82"/>
      <c r="BQ37" s="79">
        <v>31</v>
      </c>
      <c r="BR37" s="80"/>
      <c r="BS37" s="1029"/>
      <c r="BT37" s="1030"/>
      <c r="BU37" s="1030"/>
      <c r="BV37" s="1030"/>
      <c r="BW37" s="1030"/>
      <c r="BX37" s="1030"/>
      <c r="BY37" s="1030"/>
      <c r="BZ37" s="1030"/>
      <c r="CA37" s="1030"/>
      <c r="CB37" s="1030"/>
      <c r="CC37" s="1030"/>
      <c r="CD37" s="1030"/>
      <c r="CE37" s="1030"/>
      <c r="CF37" s="1030"/>
      <c r="CG37" s="1031"/>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63"/>
    </row>
    <row r="38" spans="1:131" s="64" customFormat="1" ht="26.25" customHeight="1" x14ac:dyDescent="0.2">
      <c r="A38" s="83">
        <v>11</v>
      </c>
      <c r="B38" s="1052"/>
      <c r="C38" s="1053"/>
      <c r="D38" s="1053"/>
      <c r="E38" s="1053"/>
      <c r="F38" s="1053"/>
      <c r="G38" s="1053"/>
      <c r="H38" s="1053"/>
      <c r="I38" s="1053"/>
      <c r="J38" s="1053"/>
      <c r="K38" s="1053"/>
      <c r="L38" s="1053"/>
      <c r="M38" s="1053"/>
      <c r="N38" s="1053"/>
      <c r="O38" s="1053"/>
      <c r="P38" s="1054"/>
      <c r="Q38" s="1058"/>
      <c r="R38" s="1059"/>
      <c r="S38" s="1059"/>
      <c r="T38" s="1059"/>
      <c r="U38" s="1059"/>
      <c r="V38" s="1059"/>
      <c r="W38" s="1059"/>
      <c r="X38" s="1059"/>
      <c r="Y38" s="1059"/>
      <c r="Z38" s="1059"/>
      <c r="AA38" s="1059"/>
      <c r="AB38" s="1059"/>
      <c r="AC38" s="1059"/>
      <c r="AD38" s="1059"/>
      <c r="AE38" s="1060"/>
      <c r="AF38" s="1034"/>
      <c r="AG38" s="1035"/>
      <c r="AH38" s="1035"/>
      <c r="AI38" s="1035"/>
      <c r="AJ38" s="1036"/>
      <c r="AK38" s="995"/>
      <c r="AL38" s="986"/>
      <c r="AM38" s="986"/>
      <c r="AN38" s="986"/>
      <c r="AO38" s="986"/>
      <c r="AP38" s="986"/>
      <c r="AQ38" s="986"/>
      <c r="AR38" s="986"/>
      <c r="AS38" s="986"/>
      <c r="AT38" s="986"/>
      <c r="AU38" s="986"/>
      <c r="AV38" s="986"/>
      <c r="AW38" s="986"/>
      <c r="AX38" s="986"/>
      <c r="AY38" s="986"/>
      <c r="AZ38" s="1057"/>
      <c r="BA38" s="1057"/>
      <c r="BB38" s="1057"/>
      <c r="BC38" s="1057"/>
      <c r="BD38" s="1057"/>
      <c r="BE38" s="1047"/>
      <c r="BF38" s="1047"/>
      <c r="BG38" s="1047"/>
      <c r="BH38" s="1047"/>
      <c r="BI38" s="1048"/>
      <c r="BJ38" s="69"/>
      <c r="BK38" s="69"/>
      <c r="BL38" s="69"/>
      <c r="BM38" s="69"/>
      <c r="BN38" s="69"/>
      <c r="BO38" s="82"/>
      <c r="BP38" s="82"/>
      <c r="BQ38" s="79">
        <v>32</v>
      </c>
      <c r="BR38" s="80"/>
      <c r="BS38" s="1029"/>
      <c r="BT38" s="1030"/>
      <c r="BU38" s="1030"/>
      <c r="BV38" s="1030"/>
      <c r="BW38" s="1030"/>
      <c r="BX38" s="1030"/>
      <c r="BY38" s="1030"/>
      <c r="BZ38" s="1030"/>
      <c r="CA38" s="1030"/>
      <c r="CB38" s="1030"/>
      <c r="CC38" s="1030"/>
      <c r="CD38" s="1030"/>
      <c r="CE38" s="1030"/>
      <c r="CF38" s="1030"/>
      <c r="CG38" s="1031"/>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63"/>
    </row>
    <row r="39" spans="1:131" s="64" customFormat="1" ht="26.25" customHeight="1" x14ac:dyDescent="0.2">
      <c r="A39" s="83">
        <v>12</v>
      </c>
      <c r="B39" s="1052"/>
      <c r="C39" s="1053"/>
      <c r="D39" s="1053"/>
      <c r="E39" s="1053"/>
      <c r="F39" s="1053"/>
      <c r="G39" s="1053"/>
      <c r="H39" s="1053"/>
      <c r="I39" s="1053"/>
      <c r="J39" s="1053"/>
      <c r="K39" s="1053"/>
      <c r="L39" s="1053"/>
      <c r="M39" s="1053"/>
      <c r="N39" s="1053"/>
      <c r="O39" s="1053"/>
      <c r="P39" s="1054"/>
      <c r="Q39" s="1058"/>
      <c r="R39" s="1059"/>
      <c r="S39" s="1059"/>
      <c r="T39" s="1059"/>
      <c r="U39" s="1059"/>
      <c r="V39" s="1059"/>
      <c r="W39" s="1059"/>
      <c r="X39" s="1059"/>
      <c r="Y39" s="1059"/>
      <c r="Z39" s="1059"/>
      <c r="AA39" s="1059"/>
      <c r="AB39" s="1059"/>
      <c r="AC39" s="1059"/>
      <c r="AD39" s="1059"/>
      <c r="AE39" s="1060"/>
      <c r="AF39" s="1034"/>
      <c r="AG39" s="1035"/>
      <c r="AH39" s="1035"/>
      <c r="AI39" s="1035"/>
      <c r="AJ39" s="1036"/>
      <c r="AK39" s="995"/>
      <c r="AL39" s="986"/>
      <c r="AM39" s="986"/>
      <c r="AN39" s="986"/>
      <c r="AO39" s="986"/>
      <c r="AP39" s="986"/>
      <c r="AQ39" s="986"/>
      <c r="AR39" s="986"/>
      <c r="AS39" s="986"/>
      <c r="AT39" s="986"/>
      <c r="AU39" s="986"/>
      <c r="AV39" s="986"/>
      <c r="AW39" s="986"/>
      <c r="AX39" s="986"/>
      <c r="AY39" s="986"/>
      <c r="AZ39" s="1057"/>
      <c r="BA39" s="1057"/>
      <c r="BB39" s="1057"/>
      <c r="BC39" s="1057"/>
      <c r="BD39" s="1057"/>
      <c r="BE39" s="1047"/>
      <c r="BF39" s="1047"/>
      <c r="BG39" s="1047"/>
      <c r="BH39" s="1047"/>
      <c r="BI39" s="1048"/>
      <c r="BJ39" s="69"/>
      <c r="BK39" s="69"/>
      <c r="BL39" s="69"/>
      <c r="BM39" s="69"/>
      <c r="BN39" s="69"/>
      <c r="BO39" s="82"/>
      <c r="BP39" s="82"/>
      <c r="BQ39" s="79">
        <v>33</v>
      </c>
      <c r="BR39" s="80"/>
      <c r="BS39" s="1029"/>
      <c r="BT39" s="1030"/>
      <c r="BU39" s="1030"/>
      <c r="BV39" s="1030"/>
      <c r="BW39" s="1030"/>
      <c r="BX39" s="1030"/>
      <c r="BY39" s="1030"/>
      <c r="BZ39" s="1030"/>
      <c r="CA39" s="1030"/>
      <c r="CB39" s="1030"/>
      <c r="CC39" s="1030"/>
      <c r="CD39" s="1030"/>
      <c r="CE39" s="1030"/>
      <c r="CF39" s="1030"/>
      <c r="CG39" s="1031"/>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63"/>
    </row>
    <row r="40" spans="1:131" s="64" customFormat="1" ht="26.25" customHeight="1" x14ac:dyDescent="0.2">
      <c r="A40" s="78">
        <v>13</v>
      </c>
      <c r="B40" s="1052"/>
      <c r="C40" s="1053"/>
      <c r="D40" s="1053"/>
      <c r="E40" s="1053"/>
      <c r="F40" s="1053"/>
      <c r="G40" s="1053"/>
      <c r="H40" s="1053"/>
      <c r="I40" s="1053"/>
      <c r="J40" s="1053"/>
      <c r="K40" s="1053"/>
      <c r="L40" s="1053"/>
      <c r="M40" s="1053"/>
      <c r="N40" s="1053"/>
      <c r="O40" s="1053"/>
      <c r="P40" s="1054"/>
      <c r="Q40" s="1058"/>
      <c r="R40" s="1059"/>
      <c r="S40" s="1059"/>
      <c r="T40" s="1059"/>
      <c r="U40" s="1059"/>
      <c r="V40" s="1059"/>
      <c r="W40" s="1059"/>
      <c r="X40" s="1059"/>
      <c r="Y40" s="1059"/>
      <c r="Z40" s="1059"/>
      <c r="AA40" s="1059"/>
      <c r="AB40" s="1059"/>
      <c r="AC40" s="1059"/>
      <c r="AD40" s="1059"/>
      <c r="AE40" s="1060"/>
      <c r="AF40" s="1034"/>
      <c r="AG40" s="1035"/>
      <c r="AH40" s="1035"/>
      <c r="AI40" s="1035"/>
      <c r="AJ40" s="1036"/>
      <c r="AK40" s="995"/>
      <c r="AL40" s="986"/>
      <c r="AM40" s="986"/>
      <c r="AN40" s="986"/>
      <c r="AO40" s="986"/>
      <c r="AP40" s="986"/>
      <c r="AQ40" s="986"/>
      <c r="AR40" s="986"/>
      <c r="AS40" s="986"/>
      <c r="AT40" s="986"/>
      <c r="AU40" s="986"/>
      <c r="AV40" s="986"/>
      <c r="AW40" s="986"/>
      <c r="AX40" s="986"/>
      <c r="AY40" s="986"/>
      <c r="AZ40" s="1057"/>
      <c r="BA40" s="1057"/>
      <c r="BB40" s="1057"/>
      <c r="BC40" s="1057"/>
      <c r="BD40" s="1057"/>
      <c r="BE40" s="1047"/>
      <c r="BF40" s="1047"/>
      <c r="BG40" s="1047"/>
      <c r="BH40" s="1047"/>
      <c r="BI40" s="1048"/>
      <c r="BJ40" s="69"/>
      <c r="BK40" s="69"/>
      <c r="BL40" s="69"/>
      <c r="BM40" s="69"/>
      <c r="BN40" s="69"/>
      <c r="BO40" s="82"/>
      <c r="BP40" s="82"/>
      <c r="BQ40" s="79">
        <v>34</v>
      </c>
      <c r="BR40" s="80"/>
      <c r="BS40" s="1029"/>
      <c r="BT40" s="1030"/>
      <c r="BU40" s="1030"/>
      <c r="BV40" s="1030"/>
      <c r="BW40" s="1030"/>
      <c r="BX40" s="1030"/>
      <c r="BY40" s="1030"/>
      <c r="BZ40" s="1030"/>
      <c r="CA40" s="1030"/>
      <c r="CB40" s="1030"/>
      <c r="CC40" s="1030"/>
      <c r="CD40" s="1030"/>
      <c r="CE40" s="1030"/>
      <c r="CF40" s="1030"/>
      <c r="CG40" s="1031"/>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63"/>
    </row>
    <row r="41" spans="1:131" s="64" customFormat="1" ht="26.25" customHeight="1" x14ac:dyDescent="0.2">
      <c r="A41" s="78">
        <v>14</v>
      </c>
      <c r="B41" s="1052"/>
      <c r="C41" s="1053"/>
      <c r="D41" s="1053"/>
      <c r="E41" s="1053"/>
      <c r="F41" s="1053"/>
      <c r="G41" s="1053"/>
      <c r="H41" s="1053"/>
      <c r="I41" s="1053"/>
      <c r="J41" s="1053"/>
      <c r="K41" s="1053"/>
      <c r="L41" s="1053"/>
      <c r="M41" s="1053"/>
      <c r="N41" s="1053"/>
      <c r="O41" s="1053"/>
      <c r="P41" s="1054"/>
      <c r="Q41" s="1058"/>
      <c r="R41" s="1059"/>
      <c r="S41" s="1059"/>
      <c r="T41" s="1059"/>
      <c r="U41" s="1059"/>
      <c r="V41" s="1059"/>
      <c r="W41" s="1059"/>
      <c r="X41" s="1059"/>
      <c r="Y41" s="1059"/>
      <c r="Z41" s="1059"/>
      <c r="AA41" s="1059"/>
      <c r="AB41" s="1059"/>
      <c r="AC41" s="1059"/>
      <c r="AD41" s="1059"/>
      <c r="AE41" s="1060"/>
      <c r="AF41" s="1034"/>
      <c r="AG41" s="1035"/>
      <c r="AH41" s="1035"/>
      <c r="AI41" s="1035"/>
      <c r="AJ41" s="1036"/>
      <c r="AK41" s="995"/>
      <c r="AL41" s="986"/>
      <c r="AM41" s="986"/>
      <c r="AN41" s="986"/>
      <c r="AO41" s="986"/>
      <c r="AP41" s="986"/>
      <c r="AQ41" s="986"/>
      <c r="AR41" s="986"/>
      <c r="AS41" s="986"/>
      <c r="AT41" s="986"/>
      <c r="AU41" s="986"/>
      <c r="AV41" s="986"/>
      <c r="AW41" s="986"/>
      <c r="AX41" s="986"/>
      <c r="AY41" s="986"/>
      <c r="AZ41" s="1057"/>
      <c r="BA41" s="1057"/>
      <c r="BB41" s="1057"/>
      <c r="BC41" s="1057"/>
      <c r="BD41" s="1057"/>
      <c r="BE41" s="1047"/>
      <c r="BF41" s="1047"/>
      <c r="BG41" s="1047"/>
      <c r="BH41" s="1047"/>
      <c r="BI41" s="1048"/>
      <c r="BJ41" s="69"/>
      <c r="BK41" s="69"/>
      <c r="BL41" s="69"/>
      <c r="BM41" s="69"/>
      <c r="BN41" s="69"/>
      <c r="BO41" s="82"/>
      <c r="BP41" s="82"/>
      <c r="BQ41" s="79">
        <v>35</v>
      </c>
      <c r="BR41" s="80"/>
      <c r="BS41" s="1029"/>
      <c r="BT41" s="1030"/>
      <c r="BU41" s="1030"/>
      <c r="BV41" s="1030"/>
      <c r="BW41" s="1030"/>
      <c r="BX41" s="1030"/>
      <c r="BY41" s="1030"/>
      <c r="BZ41" s="1030"/>
      <c r="CA41" s="1030"/>
      <c r="CB41" s="1030"/>
      <c r="CC41" s="1030"/>
      <c r="CD41" s="1030"/>
      <c r="CE41" s="1030"/>
      <c r="CF41" s="1030"/>
      <c r="CG41" s="1031"/>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63"/>
    </row>
    <row r="42" spans="1:131" s="64" customFormat="1" ht="26.25" customHeight="1" x14ac:dyDescent="0.2">
      <c r="A42" s="78">
        <v>15</v>
      </c>
      <c r="B42" s="1052"/>
      <c r="C42" s="1053"/>
      <c r="D42" s="1053"/>
      <c r="E42" s="1053"/>
      <c r="F42" s="1053"/>
      <c r="G42" s="1053"/>
      <c r="H42" s="1053"/>
      <c r="I42" s="1053"/>
      <c r="J42" s="1053"/>
      <c r="K42" s="1053"/>
      <c r="L42" s="1053"/>
      <c r="M42" s="1053"/>
      <c r="N42" s="1053"/>
      <c r="O42" s="1053"/>
      <c r="P42" s="1054"/>
      <c r="Q42" s="1058"/>
      <c r="R42" s="1059"/>
      <c r="S42" s="1059"/>
      <c r="T42" s="1059"/>
      <c r="U42" s="1059"/>
      <c r="V42" s="1059"/>
      <c r="W42" s="1059"/>
      <c r="X42" s="1059"/>
      <c r="Y42" s="1059"/>
      <c r="Z42" s="1059"/>
      <c r="AA42" s="1059"/>
      <c r="AB42" s="1059"/>
      <c r="AC42" s="1059"/>
      <c r="AD42" s="1059"/>
      <c r="AE42" s="1060"/>
      <c r="AF42" s="1034"/>
      <c r="AG42" s="1035"/>
      <c r="AH42" s="1035"/>
      <c r="AI42" s="1035"/>
      <c r="AJ42" s="1036"/>
      <c r="AK42" s="995"/>
      <c r="AL42" s="986"/>
      <c r="AM42" s="986"/>
      <c r="AN42" s="986"/>
      <c r="AO42" s="986"/>
      <c r="AP42" s="986"/>
      <c r="AQ42" s="986"/>
      <c r="AR42" s="986"/>
      <c r="AS42" s="986"/>
      <c r="AT42" s="986"/>
      <c r="AU42" s="986"/>
      <c r="AV42" s="986"/>
      <c r="AW42" s="986"/>
      <c r="AX42" s="986"/>
      <c r="AY42" s="986"/>
      <c r="AZ42" s="1057"/>
      <c r="BA42" s="1057"/>
      <c r="BB42" s="1057"/>
      <c r="BC42" s="1057"/>
      <c r="BD42" s="1057"/>
      <c r="BE42" s="1047"/>
      <c r="BF42" s="1047"/>
      <c r="BG42" s="1047"/>
      <c r="BH42" s="1047"/>
      <c r="BI42" s="1048"/>
      <c r="BJ42" s="69"/>
      <c r="BK42" s="69"/>
      <c r="BL42" s="69"/>
      <c r="BM42" s="69"/>
      <c r="BN42" s="69"/>
      <c r="BO42" s="82"/>
      <c r="BP42" s="82"/>
      <c r="BQ42" s="79">
        <v>36</v>
      </c>
      <c r="BR42" s="80"/>
      <c r="BS42" s="1029"/>
      <c r="BT42" s="1030"/>
      <c r="BU42" s="1030"/>
      <c r="BV42" s="1030"/>
      <c r="BW42" s="1030"/>
      <c r="BX42" s="1030"/>
      <c r="BY42" s="1030"/>
      <c r="BZ42" s="1030"/>
      <c r="CA42" s="1030"/>
      <c r="CB42" s="1030"/>
      <c r="CC42" s="1030"/>
      <c r="CD42" s="1030"/>
      <c r="CE42" s="1030"/>
      <c r="CF42" s="1030"/>
      <c r="CG42" s="1031"/>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63"/>
    </row>
    <row r="43" spans="1:131" s="64" customFormat="1" ht="26.25" customHeight="1" x14ac:dyDescent="0.2">
      <c r="A43" s="78">
        <v>16</v>
      </c>
      <c r="B43" s="1052"/>
      <c r="C43" s="1053"/>
      <c r="D43" s="1053"/>
      <c r="E43" s="1053"/>
      <c r="F43" s="1053"/>
      <c r="G43" s="1053"/>
      <c r="H43" s="1053"/>
      <c r="I43" s="1053"/>
      <c r="J43" s="1053"/>
      <c r="K43" s="1053"/>
      <c r="L43" s="1053"/>
      <c r="M43" s="1053"/>
      <c r="N43" s="1053"/>
      <c r="O43" s="1053"/>
      <c r="P43" s="1054"/>
      <c r="Q43" s="1058"/>
      <c r="R43" s="1059"/>
      <c r="S43" s="1059"/>
      <c r="T43" s="1059"/>
      <c r="U43" s="1059"/>
      <c r="V43" s="1059"/>
      <c r="W43" s="1059"/>
      <c r="X43" s="1059"/>
      <c r="Y43" s="1059"/>
      <c r="Z43" s="1059"/>
      <c r="AA43" s="1059"/>
      <c r="AB43" s="1059"/>
      <c r="AC43" s="1059"/>
      <c r="AD43" s="1059"/>
      <c r="AE43" s="1060"/>
      <c r="AF43" s="1034"/>
      <c r="AG43" s="1035"/>
      <c r="AH43" s="1035"/>
      <c r="AI43" s="1035"/>
      <c r="AJ43" s="1036"/>
      <c r="AK43" s="995"/>
      <c r="AL43" s="986"/>
      <c r="AM43" s="986"/>
      <c r="AN43" s="986"/>
      <c r="AO43" s="986"/>
      <c r="AP43" s="986"/>
      <c r="AQ43" s="986"/>
      <c r="AR43" s="986"/>
      <c r="AS43" s="986"/>
      <c r="AT43" s="986"/>
      <c r="AU43" s="986"/>
      <c r="AV43" s="986"/>
      <c r="AW43" s="986"/>
      <c r="AX43" s="986"/>
      <c r="AY43" s="986"/>
      <c r="AZ43" s="1057"/>
      <c r="BA43" s="1057"/>
      <c r="BB43" s="1057"/>
      <c r="BC43" s="1057"/>
      <c r="BD43" s="1057"/>
      <c r="BE43" s="1047"/>
      <c r="BF43" s="1047"/>
      <c r="BG43" s="1047"/>
      <c r="BH43" s="1047"/>
      <c r="BI43" s="1048"/>
      <c r="BJ43" s="69"/>
      <c r="BK43" s="69"/>
      <c r="BL43" s="69"/>
      <c r="BM43" s="69"/>
      <c r="BN43" s="69"/>
      <c r="BO43" s="82"/>
      <c r="BP43" s="82"/>
      <c r="BQ43" s="79">
        <v>37</v>
      </c>
      <c r="BR43" s="80"/>
      <c r="BS43" s="1029"/>
      <c r="BT43" s="1030"/>
      <c r="BU43" s="1030"/>
      <c r="BV43" s="1030"/>
      <c r="BW43" s="1030"/>
      <c r="BX43" s="1030"/>
      <c r="BY43" s="1030"/>
      <c r="BZ43" s="1030"/>
      <c r="CA43" s="1030"/>
      <c r="CB43" s="1030"/>
      <c r="CC43" s="1030"/>
      <c r="CD43" s="1030"/>
      <c r="CE43" s="1030"/>
      <c r="CF43" s="1030"/>
      <c r="CG43" s="1031"/>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63"/>
    </row>
    <row r="44" spans="1:131" s="64" customFormat="1" ht="26.25" customHeight="1" x14ac:dyDescent="0.2">
      <c r="A44" s="78">
        <v>17</v>
      </c>
      <c r="B44" s="1052"/>
      <c r="C44" s="1053"/>
      <c r="D44" s="1053"/>
      <c r="E44" s="1053"/>
      <c r="F44" s="1053"/>
      <c r="G44" s="1053"/>
      <c r="H44" s="1053"/>
      <c r="I44" s="1053"/>
      <c r="J44" s="1053"/>
      <c r="K44" s="1053"/>
      <c r="L44" s="1053"/>
      <c r="M44" s="1053"/>
      <c r="N44" s="1053"/>
      <c r="O44" s="1053"/>
      <c r="P44" s="1054"/>
      <c r="Q44" s="1058"/>
      <c r="R44" s="1059"/>
      <c r="S44" s="1059"/>
      <c r="T44" s="1059"/>
      <c r="U44" s="1059"/>
      <c r="V44" s="1059"/>
      <c r="W44" s="1059"/>
      <c r="X44" s="1059"/>
      <c r="Y44" s="1059"/>
      <c r="Z44" s="1059"/>
      <c r="AA44" s="1059"/>
      <c r="AB44" s="1059"/>
      <c r="AC44" s="1059"/>
      <c r="AD44" s="1059"/>
      <c r="AE44" s="1060"/>
      <c r="AF44" s="1034"/>
      <c r="AG44" s="1035"/>
      <c r="AH44" s="1035"/>
      <c r="AI44" s="1035"/>
      <c r="AJ44" s="1036"/>
      <c r="AK44" s="995"/>
      <c r="AL44" s="986"/>
      <c r="AM44" s="986"/>
      <c r="AN44" s="986"/>
      <c r="AO44" s="986"/>
      <c r="AP44" s="986"/>
      <c r="AQ44" s="986"/>
      <c r="AR44" s="986"/>
      <c r="AS44" s="986"/>
      <c r="AT44" s="986"/>
      <c r="AU44" s="986"/>
      <c r="AV44" s="986"/>
      <c r="AW44" s="986"/>
      <c r="AX44" s="986"/>
      <c r="AY44" s="986"/>
      <c r="AZ44" s="1057"/>
      <c r="BA44" s="1057"/>
      <c r="BB44" s="1057"/>
      <c r="BC44" s="1057"/>
      <c r="BD44" s="1057"/>
      <c r="BE44" s="1047"/>
      <c r="BF44" s="1047"/>
      <c r="BG44" s="1047"/>
      <c r="BH44" s="1047"/>
      <c r="BI44" s="1048"/>
      <c r="BJ44" s="69"/>
      <c r="BK44" s="69"/>
      <c r="BL44" s="69"/>
      <c r="BM44" s="69"/>
      <c r="BN44" s="69"/>
      <c r="BO44" s="82"/>
      <c r="BP44" s="82"/>
      <c r="BQ44" s="79">
        <v>38</v>
      </c>
      <c r="BR44" s="80"/>
      <c r="BS44" s="1029"/>
      <c r="BT44" s="1030"/>
      <c r="BU44" s="1030"/>
      <c r="BV44" s="1030"/>
      <c r="BW44" s="1030"/>
      <c r="BX44" s="1030"/>
      <c r="BY44" s="1030"/>
      <c r="BZ44" s="1030"/>
      <c r="CA44" s="1030"/>
      <c r="CB44" s="1030"/>
      <c r="CC44" s="1030"/>
      <c r="CD44" s="1030"/>
      <c r="CE44" s="1030"/>
      <c r="CF44" s="1030"/>
      <c r="CG44" s="1031"/>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63"/>
    </row>
    <row r="45" spans="1:131" s="64" customFormat="1" ht="26.25" customHeight="1" x14ac:dyDescent="0.2">
      <c r="A45" s="78">
        <v>18</v>
      </c>
      <c r="B45" s="1052"/>
      <c r="C45" s="1053"/>
      <c r="D45" s="1053"/>
      <c r="E45" s="1053"/>
      <c r="F45" s="1053"/>
      <c r="G45" s="1053"/>
      <c r="H45" s="1053"/>
      <c r="I45" s="1053"/>
      <c r="J45" s="1053"/>
      <c r="K45" s="1053"/>
      <c r="L45" s="1053"/>
      <c r="M45" s="1053"/>
      <c r="N45" s="1053"/>
      <c r="O45" s="1053"/>
      <c r="P45" s="1054"/>
      <c r="Q45" s="1058"/>
      <c r="R45" s="1059"/>
      <c r="S45" s="1059"/>
      <c r="T45" s="1059"/>
      <c r="U45" s="1059"/>
      <c r="V45" s="1059"/>
      <c r="W45" s="1059"/>
      <c r="X45" s="1059"/>
      <c r="Y45" s="1059"/>
      <c r="Z45" s="1059"/>
      <c r="AA45" s="1059"/>
      <c r="AB45" s="1059"/>
      <c r="AC45" s="1059"/>
      <c r="AD45" s="1059"/>
      <c r="AE45" s="1060"/>
      <c r="AF45" s="1034"/>
      <c r="AG45" s="1035"/>
      <c r="AH45" s="1035"/>
      <c r="AI45" s="1035"/>
      <c r="AJ45" s="1036"/>
      <c r="AK45" s="995"/>
      <c r="AL45" s="986"/>
      <c r="AM45" s="986"/>
      <c r="AN45" s="986"/>
      <c r="AO45" s="986"/>
      <c r="AP45" s="986"/>
      <c r="AQ45" s="986"/>
      <c r="AR45" s="986"/>
      <c r="AS45" s="986"/>
      <c r="AT45" s="986"/>
      <c r="AU45" s="986"/>
      <c r="AV45" s="986"/>
      <c r="AW45" s="986"/>
      <c r="AX45" s="986"/>
      <c r="AY45" s="986"/>
      <c r="AZ45" s="1057"/>
      <c r="BA45" s="1057"/>
      <c r="BB45" s="1057"/>
      <c r="BC45" s="1057"/>
      <c r="BD45" s="1057"/>
      <c r="BE45" s="1047"/>
      <c r="BF45" s="1047"/>
      <c r="BG45" s="1047"/>
      <c r="BH45" s="1047"/>
      <c r="BI45" s="1048"/>
      <c r="BJ45" s="69"/>
      <c r="BK45" s="69"/>
      <c r="BL45" s="69"/>
      <c r="BM45" s="69"/>
      <c r="BN45" s="69"/>
      <c r="BO45" s="82"/>
      <c r="BP45" s="82"/>
      <c r="BQ45" s="79">
        <v>39</v>
      </c>
      <c r="BR45" s="80"/>
      <c r="BS45" s="1029"/>
      <c r="BT45" s="1030"/>
      <c r="BU45" s="1030"/>
      <c r="BV45" s="1030"/>
      <c r="BW45" s="1030"/>
      <c r="BX45" s="1030"/>
      <c r="BY45" s="1030"/>
      <c r="BZ45" s="1030"/>
      <c r="CA45" s="1030"/>
      <c r="CB45" s="1030"/>
      <c r="CC45" s="1030"/>
      <c r="CD45" s="1030"/>
      <c r="CE45" s="1030"/>
      <c r="CF45" s="1030"/>
      <c r="CG45" s="1031"/>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63"/>
    </row>
    <row r="46" spans="1:131" s="64" customFormat="1" ht="26.25" customHeight="1" x14ac:dyDescent="0.2">
      <c r="A46" s="78">
        <v>19</v>
      </c>
      <c r="B46" s="1052"/>
      <c r="C46" s="1053"/>
      <c r="D46" s="1053"/>
      <c r="E46" s="1053"/>
      <c r="F46" s="1053"/>
      <c r="G46" s="1053"/>
      <c r="H46" s="1053"/>
      <c r="I46" s="1053"/>
      <c r="J46" s="1053"/>
      <c r="K46" s="1053"/>
      <c r="L46" s="1053"/>
      <c r="M46" s="1053"/>
      <c r="N46" s="1053"/>
      <c r="O46" s="1053"/>
      <c r="P46" s="1054"/>
      <c r="Q46" s="1058"/>
      <c r="R46" s="1059"/>
      <c r="S46" s="1059"/>
      <c r="T46" s="1059"/>
      <c r="U46" s="1059"/>
      <c r="V46" s="1059"/>
      <c r="W46" s="1059"/>
      <c r="X46" s="1059"/>
      <c r="Y46" s="1059"/>
      <c r="Z46" s="1059"/>
      <c r="AA46" s="1059"/>
      <c r="AB46" s="1059"/>
      <c r="AC46" s="1059"/>
      <c r="AD46" s="1059"/>
      <c r="AE46" s="1060"/>
      <c r="AF46" s="1034"/>
      <c r="AG46" s="1035"/>
      <c r="AH46" s="1035"/>
      <c r="AI46" s="1035"/>
      <c r="AJ46" s="1036"/>
      <c r="AK46" s="995"/>
      <c r="AL46" s="986"/>
      <c r="AM46" s="986"/>
      <c r="AN46" s="986"/>
      <c r="AO46" s="986"/>
      <c r="AP46" s="986"/>
      <c r="AQ46" s="986"/>
      <c r="AR46" s="986"/>
      <c r="AS46" s="986"/>
      <c r="AT46" s="986"/>
      <c r="AU46" s="986"/>
      <c r="AV46" s="986"/>
      <c r="AW46" s="986"/>
      <c r="AX46" s="986"/>
      <c r="AY46" s="986"/>
      <c r="AZ46" s="1057"/>
      <c r="BA46" s="1057"/>
      <c r="BB46" s="1057"/>
      <c r="BC46" s="1057"/>
      <c r="BD46" s="1057"/>
      <c r="BE46" s="1047"/>
      <c r="BF46" s="1047"/>
      <c r="BG46" s="1047"/>
      <c r="BH46" s="1047"/>
      <c r="BI46" s="1048"/>
      <c r="BJ46" s="69"/>
      <c r="BK46" s="69"/>
      <c r="BL46" s="69"/>
      <c r="BM46" s="69"/>
      <c r="BN46" s="69"/>
      <c r="BO46" s="82"/>
      <c r="BP46" s="82"/>
      <c r="BQ46" s="79">
        <v>40</v>
      </c>
      <c r="BR46" s="80"/>
      <c r="BS46" s="1029"/>
      <c r="BT46" s="1030"/>
      <c r="BU46" s="1030"/>
      <c r="BV46" s="1030"/>
      <c r="BW46" s="1030"/>
      <c r="BX46" s="1030"/>
      <c r="BY46" s="1030"/>
      <c r="BZ46" s="1030"/>
      <c r="CA46" s="1030"/>
      <c r="CB46" s="1030"/>
      <c r="CC46" s="1030"/>
      <c r="CD46" s="1030"/>
      <c r="CE46" s="1030"/>
      <c r="CF46" s="1030"/>
      <c r="CG46" s="1031"/>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63"/>
    </row>
    <row r="47" spans="1:131" s="64" customFormat="1" ht="26.25" customHeight="1" x14ac:dyDescent="0.2">
      <c r="A47" s="78">
        <v>20</v>
      </c>
      <c r="B47" s="1052"/>
      <c r="C47" s="1053"/>
      <c r="D47" s="1053"/>
      <c r="E47" s="1053"/>
      <c r="F47" s="1053"/>
      <c r="G47" s="1053"/>
      <c r="H47" s="1053"/>
      <c r="I47" s="1053"/>
      <c r="J47" s="1053"/>
      <c r="K47" s="1053"/>
      <c r="L47" s="1053"/>
      <c r="M47" s="1053"/>
      <c r="N47" s="1053"/>
      <c r="O47" s="1053"/>
      <c r="P47" s="1054"/>
      <c r="Q47" s="1058"/>
      <c r="R47" s="1059"/>
      <c r="S47" s="1059"/>
      <c r="T47" s="1059"/>
      <c r="U47" s="1059"/>
      <c r="V47" s="1059"/>
      <c r="W47" s="1059"/>
      <c r="X47" s="1059"/>
      <c r="Y47" s="1059"/>
      <c r="Z47" s="1059"/>
      <c r="AA47" s="1059"/>
      <c r="AB47" s="1059"/>
      <c r="AC47" s="1059"/>
      <c r="AD47" s="1059"/>
      <c r="AE47" s="1060"/>
      <c r="AF47" s="1034"/>
      <c r="AG47" s="1035"/>
      <c r="AH47" s="1035"/>
      <c r="AI47" s="1035"/>
      <c r="AJ47" s="1036"/>
      <c r="AK47" s="995"/>
      <c r="AL47" s="986"/>
      <c r="AM47" s="986"/>
      <c r="AN47" s="986"/>
      <c r="AO47" s="986"/>
      <c r="AP47" s="986"/>
      <c r="AQ47" s="986"/>
      <c r="AR47" s="986"/>
      <c r="AS47" s="986"/>
      <c r="AT47" s="986"/>
      <c r="AU47" s="986"/>
      <c r="AV47" s="986"/>
      <c r="AW47" s="986"/>
      <c r="AX47" s="986"/>
      <c r="AY47" s="986"/>
      <c r="AZ47" s="1057"/>
      <c r="BA47" s="1057"/>
      <c r="BB47" s="1057"/>
      <c r="BC47" s="1057"/>
      <c r="BD47" s="1057"/>
      <c r="BE47" s="1047"/>
      <c r="BF47" s="1047"/>
      <c r="BG47" s="1047"/>
      <c r="BH47" s="1047"/>
      <c r="BI47" s="1048"/>
      <c r="BJ47" s="69"/>
      <c r="BK47" s="69"/>
      <c r="BL47" s="69"/>
      <c r="BM47" s="69"/>
      <c r="BN47" s="69"/>
      <c r="BO47" s="82"/>
      <c r="BP47" s="82"/>
      <c r="BQ47" s="79">
        <v>41</v>
      </c>
      <c r="BR47" s="80"/>
      <c r="BS47" s="1029"/>
      <c r="BT47" s="1030"/>
      <c r="BU47" s="1030"/>
      <c r="BV47" s="1030"/>
      <c r="BW47" s="1030"/>
      <c r="BX47" s="1030"/>
      <c r="BY47" s="1030"/>
      <c r="BZ47" s="1030"/>
      <c r="CA47" s="1030"/>
      <c r="CB47" s="1030"/>
      <c r="CC47" s="1030"/>
      <c r="CD47" s="1030"/>
      <c r="CE47" s="1030"/>
      <c r="CF47" s="1030"/>
      <c r="CG47" s="1031"/>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63"/>
    </row>
    <row r="48" spans="1:131" s="64" customFormat="1" ht="26.25" customHeight="1" x14ac:dyDescent="0.2">
      <c r="A48" s="78">
        <v>21</v>
      </c>
      <c r="B48" s="1052"/>
      <c r="C48" s="1053"/>
      <c r="D48" s="1053"/>
      <c r="E48" s="1053"/>
      <c r="F48" s="1053"/>
      <c r="G48" s="1053"/>
      <c r="H48" s="1053"/>
      <c r="I48" s="1053"/>
      <c r="J48" s="1053"/>
      <c r="K48" s="1053"/>
      <c r="L48" s="1053"/>
      <c r="M48" s="1053"/>
      <c r="N48" s="1053"/>
      <c r="O48" s="1053"/>
      <c r="P48" s="1054"/>
      <c r="Q48" s="1058"/>
      <c r="R48" s="1059"/>
      <c r="S48" s="1059"/>
      <c r="T48" s="1059"/>
      <c r="U48" s="1059"/>
      <c r="V48" s="1059"/>
      <c r="W48" s="1059"/>
      <c r="X48" s="1059"/>
      <c r="Y48" s="1059"/>
      <c r="Z48" s="1059"/>
      <c r="AA48" s="1059"/>
      <c r="AB48" s="1059"/>
      <c r="AC48" s="1059"/>
      <c r="AD48" s="1059"/>
      <c r="AE48" s="1060"/>
      <c r="AF48" s="1034"/>
      <c r="AG48" s="1035"/>
      <c r="AH48" s="1035"/>
      <c r="AI48" s="1035"/>
      <c r="AJ48" s="1036"/>
      <c r="AK48" s="995"/>
      <c r="AL48" s="986"/>
      <c r="AM48" s="986"/>
      <c r="AN48" s="986"/>
      <c r="AO48" s="986"/>
      <c r="AP48" s="986"/>
      <c r="AQ48" s="986"/>
      <c r="AR48" s="986"/>
      <c r="AS48" s="986"/>
      <c r="AT48" s="986"/>
      <c r="AU48" s="986"/>
      <c r="AV48" s="986"/>
      <c r="AW48" s="986"/>
      <c r="AX48" s="986"/>
      <c r="AY48" s="986"/>
      <c r="AZ48" s="1057"/>
      <c r="BA48" s="1057"/>
      <c r="BB48" s="1057"/>
      <c r="BC48" s="1057"/>
      <c r="BD48" s="1057"/>
      <c r="BE48" s="1047"/>
      <c r="BF48" s="1047"/>
      <c r="BG48" s="1047"/>
      <c r="BH48" s="1047"/>
      <c r="BI48" s="1048"/>
      <c r="BJ48" s="69"/>
      <c r="BK48" s="69"/>
      <c r="BL48" s="69"/>
      <c r="BM48" s="69"/>
      <c r="BN48" s="69"/>
      <c r="BO48" s="82"/>
      <c r="BP48" s="82"/>
      <c r="BQ48" s="79">
        <v>42</v>
      </c>
      <c r="BR48" s="80"/>
      <c r="BS48" s="1029"/>
      <c r="BT48" s="1030"/>
      <c r="BU48" s="1030"/>
      <c r="BV48" s="1030"/>
      <c r="BW48" s="1030"/>
      <c r="BX48" s="1030"/>
      <c r="BY48" s="1030"/>
      <c r="BZ48" s="1030"/>
      <c r="CA48" s="1030"/>
      <c r="CB48" s="1030"/>
      <c r="CC48" s="1030"/>
      <c r="CD48" s="1030"/>
      <c r="CE48" s="1030"/>
      <c r="CF48" s="1030"/>
      <c r="CG48" s="1031"/>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63"/>
    </row>
    <row r="49" spans="1:131" s="64" customFormat="1" ht="26.25" customHeight="1" x14ac:dyDescent="0.2">
      <c r="A49" s="78">
        <v>22</v>
      </c>
      <c r="B49" s="1052"/>
      <c r="C49" s="1053"/>
      <c r="D49" s="1053"/>
      <c r="E49" s="1053"/>
      <c r="F49" s="1053"/>
      <c r="G49" s="1053"/>
      <c r="H49" s="1053"/>
      <c r="I49" s="1053"/>
      <c r="J49" s="1053"/>
      <c r="K49" s="1053"/>
      <c r="L49" s="1053"/>
      <c r="M49" s="1053"/>
      <c r="N49" s="1053"/>
      <c r="O49" s="1053"/>
      <c r="P49" s="1054"/>
      <c r="Q49" s="1058"/>
      <c r="R49" s="1059"/>
      <c r="S49" s="1059"/>
      <c r="T49" s="1059"/>
      <c r="U49" s="1059"/>
      <c r="V49" s="1059"/>
      <c r="W49" s="1059"/>
      <c r="X49" s="1059"/>
      <c r="Y49" s="1059"/>
      <c r="Z49" s="1059"/>
      <c r="AA49" s="1059"/>
      <c r="AB49" s="1059"/>
      <c r="AC49" s="1059"/>
      <c r="AD49" s="1059"/>
      <c r="AE49" s="1060"/>
      <c r="AF49" s="1034"/>
      <c r="AG49" s="1035"/>
      <c r="AH49" s="1035"/>
      <c r="AI49" s="1035"/>
      <c r="AJ49" s="1036"/>
      <c r="AK49" s="995"/>
      <c r="AL49" s="986"/>
      <c r="AM49" s="986"/>
      <c r="AN49" s="986"/>
      <c r="AO49" s="986"/>
      <c r="AP49" s="986"/>
      <c r="AQ49" s="986"/>
      <c r="AR49" s="986"/>
      <c r="AS49" s="986"/>
      <c r="AT49" s="986"/>
      <c r="AU49" s="986"/>
      <c r="AV49" s="986"/>
      <c r="AW49" s="986"/>
      <c r="AX49" s="986"/>
      <c r="AY49" s="986"/>
      <c r="AZ49" s="1057"/>
      <c r="BA49" s="1057"/>
      <c r="BB49" s="1057"/>
      <c r="BC49" s="1057"/>
      <c r="BD49" s="1057"/>
      <c r="BE49" s="1047"/>
      <c r="BF49" s="1047"/>
      <c r="BG49" s="1047"/>
      <c r="BH49" s="1047"/>
      <c r="BI49" s="1048"/>
      <c r="BJ49" s="69"/>
      <c r="BK49" s="69"/>
      <c r="BL49" s="69"/>
      <c r="BM49" s="69"/>
      <c r="BN49" s="69"/>
      <c r="BO49" s="82"/>
      <c r="BP49" s="82"/>
      <c r="BQ49" s="79">
        <v>43</v>
      </c>
      <c r="BR49" s="80"/>
      <c r="BS49" s="1029"/>
      <c r="BT49" s="1030"/>
      <c r="BU49" s="1030"/>
      <c r="BV49" s="1030"/>
      <c r="BW49" s="1030"/>
      <c r="BX49" s="1030"/>
      <c r="BY49" s="1030"/>
      <c r="BZ49" s="1030"/>
      <c r="CA49" s="1030"/>
      <c r="CB49" s="1030"/>
      <c r="CC49" s="1030"/>
      <c r="CD49" s="1030"/>
      <c r="CE49" s="1030"/>
      <c r="CF49" s="1030"/>
      <c r="CG49" s="1031"/>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63"/>
    </row>
    <row r="50" spans="1:131" s="64" customFormat="1" ht="26.25" customHeight="1" x14ac:dyDescent="0.2">
      <c r="A50" s="78">
        <v>23</v>
      </c>
      <c r="B50" s="1052"/>
      <c r="C50" s="1053"/>
      <c r="D50" s="1053"/>
      <c r="E50" s="1053"/>
      <c r="F50" s="1053"/>
      <c r="G50" s="1053"/>
      <c r="H50" s="1053"/>
      <c r="I50" s="1053"/>
      <c r="J50" s="1053"/>
      <c r="K50" s="1053"/>
      <c r="L50" s="1053"/>
      <c r="M50" s="1053"/>
      <c r="N50" s="1053"/>
      <c r="O50" s="1053"/>
      <c r="P50" s="1054"/>
      <c r="Q50" s="1055"/>
      <c r="R50" s="1038"/>
      <c r="S50" s="1038"/>
      <c r="T50" s="1038"/>
      <c r="U50" s="1038"/>
      <c r="V50" s="1038"/>
      <c r="W50" s="1038"/>
      <c r="X50" s="1038"/>
      <c r="Y50" s="1038"/>
      <c r="Z50" s="1038"/>
      <c r="AA50" s="1038"/>
      <c r="AB50" s="1038"/>
      <c r="AC50" s="1038"/>
      <c r="AD50" s="1038"/>
      <c r="AE50" s="1056"/>
      <c r="AF50" s="1034"/>
      <c r="AG50" s="1035"/>
      <c r="AH50" s="1035"/>
      <c r="AI50" s="1035"/>
      <c r="AJ50" s="1036"/>
      <c r="AK50" s="1037"/>
      <c r="AL50" s="1038"/>
      <c r="AM50" s="1038"/>
      <c r="AN50" s="1038"/>
      <c r="AO50" s="1038"/>
      <c r="AP50" s="1038"/>
      <c r="AQ50" s="1038"/>
      <c r="AR50" s="1038"/>
      <c r="AS50" s="1038"/>
      <c r="AT50" s="1038"/>
      <c r="AU50" s="1038"/>
      <c r="AV50" s="1038"/>
      <c r="AW50" s="1038"/>
      <c r="AX50" s="1038"/>
      <c r="AY50" s="1038"/>
      <c r="AZ50" s="1039"/>
      <c r="BA50" s="1039"/>
      <c r="BB50" s="1039"/>
      <c r="BC50" s="1039"/>
      <c r="BD50" s="1039"/>
      <c r="BE50" s="1047"/>
      <c r="BF50" s="1047"/>
      <c r="BG50" s="1047"/>
      <c r="BH50" s="1047"/>
      <c r="BI50" s="1048"/>
      <c r="BJ50" s="69"/>
      <c r="BK50" s="69"/>
      <c r="BL50" s="69"/>
      <c r="BM50" s="69"/>
      <c r="BN50" s="69"/>
      <c r="BO50" s="82"/>
      <c r="BP50" s="82"/>
      <c r="BQ50" s="79">
        <v>44</v>
      </c>
      <c r="BR50" s="80"/>
      <c r="BS50" s="1029"/>
      <c r="BT50" s="1030"/>
      <c r="BU50" s="1030"/>
      <c r="BV50" s="1030"/>
      <c r="BW50" s="1030"/>
      <c r="BX50" s="1030"/>
      <c r="BY50" s="1030"/>
      <c r="BZ50" s="1030"/>
      <c r="CA50" s="1030"/>
      <c r="CB50" s="1030"/>
      <c r="CC50" s="1030"/>
      <c r="CD50" s="1030"/>
      <c r="CE50" s="1030"/>
      <c r="CF50" s="1030"/>
      <c r="CG50" s="1031"/>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63"/>
    </row>
    <row r="51" spans="1:131" s="64" customFormat="1" ht="26.25" customHeight="1" x14ac:dyDescent="0.2">
      <c r="A51" s="78">
        <v>24</v>
      </c>
      <c r="B51" s="1052"/>
      <c r="C51" s="1053"/>
      <c r="D51" s="1053"/>
      <c r="E51" s="1053"/>
      <c r="F51" s="1053"/>
      <c r="G51" s="1053"/>
      <c r="H51" s="1053"/>
      <c r="I51" s="1053"/>
      <c r="J51" s="1053"/>
      <c r="K51" s="1053"/>
      <c r="L51" s="1053"/>
      <c r="M51" s="1053"/>
      <c r="N51" s="1053"/>
      <c r="O51" s="1053"/>
      <c r="P51" s="1054"/>
      <c r="Q51" s="1055"/>
      <c r="R51" s="1038"/>
      <c r="S51" s="1038"/>
      <c r="T51" s="1038"/>
      <c r="U51" s="1038"/>
      <c r="V51" s="1038"/>
      <c r="W51" s="1038"/>
      <c r="X51" s="1038"/>
      <c r="Y51" s="1038"/>
      <c r="Z51" s="1038"/>
      <c r="AA51" s="1038"/>
      <c r="AB51" s="1038"/>
      <c r="AC51" s="1038"/>
      <c r="AD51" s="1038"/>
      <c r="AE51" s="1056"/>
      <c r="AF51" s="1034"/>
      <c r="AG51" s="1035"/>
      <c r="AH51" s="1035"/>
      <c r="AI51" s="1035"/>
      <c r="AJ51" s="1036"/>
      <c r="AK51" s="1037"/>
      <c r="AL51" s="1038"/>
      <c r="AM51" s="1038"/>
      <c r="AN51" s="1038"/>
      <c r="AO51" s="1038"/>
      <c r="AP51" s="1038"/>
      <c r="AQ51" s="1038"/>
      <c r="AR51" s="1038"/>
      <c r="AS51" s="1038"/>
      <c r="AT51" s="1038"/>
      <c r="AU51" s="1038"/>
      <c r="AV51" s="1038"/>
      <c r="AW51" s="1038"/>
      <c r="AX51" s="1038"/>
      <c r="AY51" s="1038"/>
      <c r="AZ51" s="1039"/>
      <c r="BA51" s="1039"/>
      <c r="BB51" s="1039"/>
      <c r="BC51" s="1039"/>
      <c r="BD51" s="1039"/>
      <c r="BE51" s="1047"/>
      <c r="BF51" s="1047"/>
      <c r="BG51" s="1047"/>
      <c r="BH51" s="1047"/>
      <c r="BI51" s="1048"/>
      <c r="BJ51" s="69"/>
      <c r="BK51" s="69"/>
      <c r="BL51" s="69"/>
      <c r="BM51" s="69"/>
      <c r="BN51" s="69"/>
      <c r="BO51" s="82"/>
      <c r="BP51" s="82"/>
      <c r="BQ51" s="79">
        <v>45</v>
      </c>
      <c r="BR51" s="80"/>
      <c r="BS51" s="1029"/>
      <c r="BT51" s="1030"/>
      <c r="BU51" s="1030"/>
      <c r="BV51" s="1030"/>
      <c r="BW51" s="1030"/>
      <c r="BX51" s="1030"/>
      <c r="BY51" s="1030"/>
      <c r="BZ51" s="1030"/>
      <c r="CA51" s="1030"/>
      <c r="CB51" s="1030"/>
      <c r="CC51" s="1030"/>
      <c r="CD51" s="1030"/>
      <c r="CE51" s="1030"/>
      <c r="CF51" s="1030"/>
      <c r="CG51" s="1031"/>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63"/>
    </row>
    <row r="52" spans="1:131" s="64" customFormat="1" ht="26.25" customHeight="1" x14ac:dyDescent="0.2">
      <c r="A52" s="78">
        <v>25</v>
      </c>
      <c r="B52" s="1052"/>
      <c r="C52" s="1053"/>
      <c r="D52" s="1053"/>
      <c r="E52" s="1053"/>
      <c r="F52" s="1053"/>
      <c r="G52" s="1053"/>
      <c r="H52" s="1053"/>
      <c r="I52" s="1053"/>
      <c r="J52" s="1053"/>
      <c r="K52" s="1053"/>
      <c r="L52" s="1053"/>
      <c r="M52" s="1053"/>
      <c r="N52" s="1053"/>
      <c r="O52" s="1053"/>
      <c r="P52" s="1054"/>
      <c r="Q52" s="1055"/>
      <c r="R52" s="1038"/>
      <c r="S52" s="1038"/>
      <c r="T52" s="1038"/>
      <c r="U52" s="1038"/>
      <c r="V52" s="1038"/>
      <c r="W52" s="1038"/>
      <c r="X52" s="1038"/>
      <c r="Y52" s="1038"/>
      <c r="Z52" s="1038"/>
      <c r="AA52" s="1038"/>
      <c r="AB52" s="1038"/>
      <c r="AC52" s="1038"/>
      <c r="AD52" s="1038"/>
      <c r="AE52" s="1056"/>
      <c r="AF52" s="1034"/>
      <c r="AG52" s="1035"/>
      <c r="AH52" s="1035"/>
      <c r="AI52" s="1035"/>
      <c r="AJ52" s="1036"/>
      <c r="AK52" s="1037"/>
      <c r="AL52" s="1038"/>
      <c r="AM52" s="1038"/>
      <c r="AN52" s="1038"/>
      <c r="AO52" s="1038"/>
      <c r="AP52" s="1038"/>
      <c r="AQ52" s="1038"/>
      <c r="AR52" s="1038"/>
      <c r="AS52" s="1038"/>
      <c r="AT52" s="1038"/>
      <c r="AU52" s="1038"/>
      <c r="AV52" s="1038"/>
      <c r="AW52" s="1038"/>
      <c r="AX52" s="1038"/>
      <c r="AY52" s="1038"/>
      <c r="AZ52" s="1039"/>
      <c r="BA52" s="1039"/>
      <c r="BB52" s="1039"/>
      <c r="BC52" s="1039"/>
      <c r="BD52" s="1039"/>
      <c r="BE52" s="1047"/>
      <c r="BF52" s="1047"/>
      <c r="BG52" s="1047"/>
      <c r="BH52" s="1047"/>
      <c r="BI52" s="1048"/>
      <c r="BJ52" s="69"/>
      <c r="BK52" s="69"/>
      <c r="BL52" s="69"/>
      <c r="BM52" s="69"/>
      <c r="BN52" s="69"/>
      <c r="BO52" s="82"/>
      <c r="BP52" s="82"/>
      <c r="BQ52" s="79">
        <v>46</v>
      </c>
      <c r="BR52" s="80"/>
      <c r="BS52" s="1029"/>
      <c r="BT52" s="1030"/>
      <c r="BU52" s="1030"/>
      <c r="BV52" s="1030"/>
      <c r="BW52" s="1030"/>
      <c r="BX52" s="1030"/>
      <c r="BY52" s="1030"/>
      <c r="BZ52" s="1030"/>
      <c r="CA52" s="1030"/>
      <c r="CB52" s="1030"/>
      <c r="CC52" s="1030"/>
      <c r="CD52" s="1030"/>
      <c r="CE52" s="1030"/>
      <c r="CF52" s="1030"/>
      <c r="CG52" s="1031"/>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63"/>
    </row>
    <row r="53" spans="1:131" s="64" customFormat="1" ht="26.25" customHeight="1" x14ac:dyDescent="0.2">
      <c r="A53" s="78">
        <v>26</v>
      </c>
      <c r="B53" s="1052"/>
      <c r="C53" s="1053"/>
      <c r="D53" s="1053"/>
      <c r="E53" s="1053"/>
      <c r="F53" s="1053"/>
      <c r="G53" s="1053"/>
      <c r="H53" s="1053"/>
      <c r="I53" s="1053"/>
      <c r="J53" s="1053"/>
      <c r="K53" s="1053"/>
      <c r="L53" s="1053"/>
      <c r="M53" s="1053"/>
      <c r="N53" s="1053"/>
      <c r="O53" s="1053"/>
      <c r="P53" s="1054"/>
      <c r="Q53" s="1055"/>
      <c r="R53" s="1038"/>
      <c r="S53" s="1038"/>
      <c r="T53" s="1038"/>
      <c r="U53" s="1038"/>
      <c r="V53" s="1038"/>
      <c r="W53" s="1038"/>
      <c r="X53" s="1038"/>
      <c r="Y53" s="1038"/>
      <c r="Z53" s="1038"/>
      <c r="AA53" s="1038"/>
      <c r="AB53" s="1038"/>
      <c r="AC53" s="1038"/>
      <c r="AD53" s="1038"/>
      <c r="AE53" s="1056"/>
      <c r="AF53" s="1034"/>
      <c r="AG53" s="1035"/>
      <c r="AH53" s="1035"/>
      <c r="AI53" s="1035"/>
      <c r="AJ53" s="1036"/>
      <c r="AK53" s="1037"/>
      <c r="AL53" s="1038"/>
      <c r="AM53" s="1038"/>
      <c r="AN53" s="1038"/>
      <c r="AO53" s="1038"/>
      <c r="AP53" s="1038"/>
      <c r="AQ53" s="1038"/>
      <c r="AR53" s="1038"/>
      <c r="AS53" s="1038"/>
      <c r="AT53" s="1038"/>
      <c r="AU53" s="1038"/>
      <c r="AV53" s="1038"/>
      <c r="AW53" s="1038"/>
      <c r="AX53" s="1038"/>
      <c r="AY53" s="1038"/>
      <c r="AZ53" s="1039"/>
      <c r="BA53" s="1039"/>
      <c r="BB53" s="1039"/>
      <c r="BC53" s="1039"/>
      <c r="BD53" s="1039"/>
      <c r="BE53" s="1047"/>
      <c r="BF53" s="1047"/>
      <c r="BG53" s="1047"/>
      <c r="BH53" s="1047"/>
      <c r="BI53" s="1048"/>
      <c r="BJ53" s="69"/>
      <c r="BK53" s="69"/>
      <c r="BL53" s="69"/>
      <c r="BM53" s="69"/>
      <c r="BN53" s="69"/>
      <c r="BO53" s="82"/>
      <c r="BP53" s="82"/>
      <c r="BQ53" s="79">
        <v>47</v>
      </c>
      <c r="BR53" s="80"/>
      <c r="BS53" s="1029"/>
      <c r="BT53" s="1030"/>
      <c r="BU53" s="1030"/>
      <c r="BV53" s="1030"/>
      <c r="BW53" s="1030"/>
      <c r="BX53" s="1030"/>
      <c r="BY53" s="1030"/>
      <c r="BZ53" s="1030"/>
      <c r="CA53" s="1030"/>
      <c r="CB53" s="1030"/>
      <c r="CC53" s="1030"/>
      <c r="CD53" s="1030"/>
      <c r="CE53" s="1030"/>
      <c r="CF53" s="1030"/>
      <c r="CG53" s="1031"/>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63"/>
    </row>
    <row r="54" spans="1:131" s="64" customFormat="1" ht="26.25" customHeight="1" x14ac:dyDescent="0.2">
      <c r="A54" s="78">
        <v>27</v>
      </c>
      <c r="B54" s="1052"/>
      <c r="C54" s="1053"/>
      <c r="D54" s="1053"/>
      <c r="E54" s="1053"/>
      <c r="F54" s="1053"/>
      <c r="G54" s="1053"/>
      <c r="H54" s="1053"/>
      <c r="I54" s="1053"/>
      <c r="J54" s="1053"/>
      <c r="K54" s="1053"/>
      <c r="L54" s="1053"/>
      <c r="M54" s="1053"/>
      <c r="N54" s="1053"/>
      <c r="O54" s="1053"/>
      <c r="P54" s="1054"/>
      <c r="Q54" s="1055"/>
      <c r="R54" s="1038"/>
      <c r="S54" s="1038"/>
      <c r="T54" s="1038"/>
      <c r="U54" s="1038"/>
      <c r="V54" s="1038"/>
      <c r="W54" s="1038"/>
      <c r="X54" s="1038"/>
      <c r="Y54" s="1038"/>
      <c r="Z54" s="1038"/>
      <c r="AA54" s="1038"/>
      <c r="AB54" s="1038"/>
      <c r="AC54" s="1038"/>
      <c r="AD54" s="1038"/>
      <c r="AE54" s="1056"/>
      <c r="AF54" s="1034"/>
      <c r="AG54" s="1035"/>
      <c r="AH54" s="1035"/>
      <c r="AI54" s="1035"/>
      <c r="AJ54" s="1036"/>
      <c r="AK54" s="1037"/>
      <c r="AL54" s="1038"/>
      <c r="AM54" s="1038"/>
      <c r="AN54" s="1038"/>
      <c r="AO54" s="1038"/>
      <c r="AP54" s="1038"/>
      <c r="AQ54" s="1038"/>
      <c r="AR54" s="1038"/>
      <c r="AS54" s="1038"/>
      <c r="AT54" s="1038"/>
      <c r="AU54" s="1038"/>
      <c r="AV54" s="1038"/>
      <c r="AW54" s="1038"/>
      <c r="AX54" s="1038"/>
      <c r="AY54" s="1038"/>
      <c r="AZ54" s="1039"/>
      <c r="BA54" s="1039"/>
      <c r="BB54" s="1039"/>
      <c r="BC54" s="1039"/>
      <c r="BD54" s="1039"/>
      <c r="BE54" s="1047"/>
      <c r="BF54" s="1047"/>
      <c r="BG54" s="1047"/>
      <c r="BH54" s="1047"/>
      <c r="BI54" s="1048"/>
      <c r="BJ54" s="69"/>
      <c r="BK54" s="69"/>
      <c r="BL54" s="69"/>
      <c r="BM54" s="69"/>
      <c r="BN54" s="69"/>
      <c r="BO54" s="82"/>
      <c r="BP54" s="82"/>
      <c r="BQ54" s="79">
        <v>48</v>
      </c>
      <c r="BR54" s="80"/>
      <c r="BS54" s="1029"/>
      <c r="BT54" s="1030"/>
      <c r="BU54" s="1030"/>
      <c r="BV54" s="1030"/>
      <c r="BW54" s="1030"/>
      <c r="BX54" s="1030"/>
      <c r="BY54" s="1030"/>
      <c r="BZ54" s="1030"/>
      <c r="CA54" s="1030"/>
      <c r="CB54" s="1030"/>
      <c r="CC54" s="1030"/>
      <c r="CD54" s="1030"/>
      <c r="CE54" s="1030"/>
      <c r="CF54" s="1030"/>
      <c r="CG54" s="1031"/>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63"/>
    </row>
    <row r="55" spans="1:131" s="64" customFormat="1" ht="26.25" customHeight="1" x14ac:dyDescent="0.2">
      <c r="A55" s="78">
        <v>28</v>
      </c>
      <c r="B55" s="1052"/>
      <c r="C55" s="1053"/>
      <c r="D55" s="1053"/>
      <c r="E55" s="1053"/>
      <c r="F55" s="1053"/>
      <c r="G55" s="1053"/>
      <c r="H55" s="1053"/>
      <c r="I55" s="1053"/>
      <c r="J55" s="1053"/>
      <c r="K55" s="1053"/>
      <c r="L55" s="1053"/>
      <c r="M55" s="1053"/>
      <c r="N55" s="1053"/>
      <c r="O55" s="1053"/>
      <c r="P55" s="1054"/>
      <c r="Q55" s="1055"/>
      <c r="R55" s="1038"/>
      <c r="S55" s="1038"/>
      <c r="T55" s="1038"/>
      <c r="U55" s="1038"/>
      <c r="V55" s="1038"/>
      <c r="W55" s="1038"/>
      <c r="X55" s="1038"/>
      <c r="Y55" s="1038"/>
      <c r="Z55" s="1038"/>
      <c r="AA55" s="1038"/>
      <c r="AB55" s="1038"/>
      <c r="AC55" s="1038"/>
      <c r="AD55" s="1038"/>
      <c r="AE55" s="1056"/>
      <c r="AF55" s="1034"/>
      <c r="AG55" s="1035"/>
      <c r="AH55" s="1035"/>
      <c r="AI55" s="1035"/>
      <c r="AJ55" s="1036"/>
      <c r="AK55" s="1037"/>
      <c r="AL55" s="1038"/>
      <c r="AM55" s="1038"/>
      <c r="AN55" s="1038"/>
      <c r="AO55" s="1038"/>
      <c r="AP55" s="1038"/>
      <c r="AQ55" s="1038"/>
      <c r="AR55" s="1038"/>
      <c r="AS55" s="1038"/>
      <c r="AT55" s="1038"/>
      <c r="AU55" s="1038"/>
      <c r="AV55" s="1038"/>
      <c r="AW55" s="1038"/>
      <c r="AX55" s="1038"/>
      <c r="AY55" s="1038"/>
      <c r="AZ55" s="1039"/>
      <c r="BA55" s="1039"/>
      <c r="BB55" s="1039"/>
      <c r="BC55" s="1039"/>
      <c r="BD55" s="1039"/>
      <c r="BE55" s="1047"/>
      <c r="BF55" s="1047"/>
      <c r="BG55" s="1047"/>
      <c r="BH55" s="1047"/>
      <c r="BI55" s="1048"/>
      <c r="BJ55" s="69"/>
      <c r="BK55" s="69"/>
      <c r="BL55" s="69"/>
      <c r="BM55" s="69"/>
      <c r="BN55" s="69"/>
      <c r="BO55" s="82"/>
      <c r="BP55" s="82"/>
      <c r="BQ55" s="79">
        <v>49</v>
      </c>
      <c r="BR55" s="80"/>
      <c r="BS55" s="1029"/>
      <c r="BT55" s="1030"/>
      <c r="BU55" s="1030"/>
      <c r="BV55" s="1030"/>
      <c r="BW55" s="1030"/>
      <c r="BX55" s="1030"/>
      <c r="BY55" s="1030"/>
      <c r="BZ55" s="1030"/>
      <c r="CA55" s="1030"/>
      <c r="CB55" s="1030"/>
      <c r="CC55" s="1030"/>
      <c r="CD55" s="1030"/>
      <c r="CE55" s="1030"/>
      <c r="CF55" s="1030"/>
      <c r="CG55" s="1031"/>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63"/>
    </row>
    <row r="56" spans="1:131" s="64" customFormat="1" ht="26.25" customHeight="1" x14ac:dyDescent="0.2">
      <c r="A56" s="78">
        <v>29</v>
      </c>
      <c r="B56" s="1052"/>
      <c r="C56" s="1053"/>
      <c r="D56" s="1053"/>
      <c r="E56" s="1053"/>
      <c r="F56" s="1053"/>
      <c r="G56" s="1053"/>
      <c r="H56" s="1053"/>
      <c r="I56" s="1053"/>
      <c r="J56" s="1053"/>
      <c r="K56" s="1053"/>
      <c r="L56" s="1053"/>
      <c r="M56" s="1053"/>
      <c r="N56" s="1053"/>
      <c r="O56" s="1053"/>
      <c r="P56" s="1054"/>
      <c r="Q56" s="1055"/>
      <c r="R56" s="1038"/>
      <c r="S56" s="1038"/>
      <c r="T56" s="1038"/>
      <c r="U56" s="1038"/>
      <c r="V56" s="1038"/>
      <c r="W56" s="1038"/>
      <c r="X56" s="1038"/>
      <c r="Y56" s="1038"/>
      <c r="Z56" s="1038"/>
      <c r="AA56" s="1038"/>
      <c r="AB56" s="1038"/>
      <c r="AC56" s="1038"/>
      <c r="AD56" s="1038"/>
      <c r="AE56" s="1056"/>
      <c r="AF56" s="1034"/>
      <c r="AG56" s="1035"/>
      <c r="AH56" s="1035"/>
      <c r="AI56" s="1035"/>
      <c r="AJ56" s="1036"/>
      <c r="AK56" s="1037"/>
      <c r="AL56" s="1038"/>
      <c r="AM56" s="1038"/>
      <c r="AN56" s="1038"/>
      <c r="AO56" s="1038"/>
      <c r="AP56" s="1038"/>
      <c r="AQ56" s="1038"/>
      <c r="AR56" s="1038"/>
      <c r="AS56" s="1038"/>
      <c r="AT56" s="1038"/>
      <c r="AU56" s="1038"/>
      <c r="AV56" s="1038"/>
      <c r="AW56" s="1038"/>
      <c r="AX56" s="1038"/>
      <c r="AY56" s="1038"/>
      <c r="AZ56" s="1039"/>
      <c r="BA56" s="1039"/>
      <c r="BB56" s="1039"/>
      <c r="BC56" s="1039"/>
      <c r="BD56" s="1039"/>
      <c r="BE56" s="1047"/>
      <c r="BF56" s="1047"/>
      <c r="BG56" s="1047"/>
      <c r="BH56" s="1047"/>
      <c r="BI56" s="1048"/>
      <c r="BJ56" s="69"/>
      <c r="BK56" s="69"/>
      <c r="BL56" s="69"/>
      <c r="BM56" s="69"/>
      <c r="BN56" s="69"/>
      <c r="BO56" s="82"/>
      <c r="BP56" s="82"/>
      <c r="BQ56" s="79">
        <v>50</v>
      </c>
      <c r="BR56" s="80"/>
      <c r="BS56" s="1029"/>
      <c r="BT56" s="1030"/>
      <c r="BU56" s="1030"/>
      <c r="BV56" s="1030"/>
      <c r="BW56" s="1030"/>
      <c r="BX56" s="1030"/>
      <c r="BY56" s="1030"/>
      <c r="BZ56" s="1030"/>
      <c r="CA56" s="1030"/>
      <c r="CB56" s="1030"/>
      <c r="CC56" s="1030"/>
      <c r="CD56" s="1030"/>
      <c r="CE56" s="1030"/>
      <c r="CF56" s="1030"/>
      <c r="CG56" s="1031"/>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63"/>
    </row>
    <row r="57" spans="1:131" s="64" customFormat="1" ht="26.25" customHeight="1" x14ac:dyDescent="0.2">
      <c r="A57" s="78">
        <v>30</v>
      </c>
      <c r="B57" s="1052"/>
      <c r="C57" s="1053"/>
      <c r="D57" s="1053"/>
      <c r="E57" s="1053"/>
      <c r="F57" s="1053"/>
      <c r="G57" s="1053"/>
      <c r="H57" s="1053"/>
      <c r="I57" s="1053"/>
      <c r="J57" s="1053"/>
      <c r="K57" s="1053"/>
      <c r="L57" s="1053"/>
      <c r="M57" s="1053"/>
      <c r="N57" s="1053"/>
      <c r="O57" s="1053"/>
      <c r="P57" s="1054"/>
      <c r="Q57" s="1055"/>
      <c r="R57" s="1038"/>
      <c r="S57" s="1038"/>
      <c r="T57" s="1038"/>
      <c r="U57" s="1038"/>
      <c r="V57" s="1038"/>
      <c r="W57" s="1038"/>
      <c r="X57" s="1038"/>
      <c r="Y57" s="1038"/>
      <c r="Z57" s="1038"/>
      <c r="AA57" s="1038"/>
      <c r="AB57" s="1038"/>
      <c r="AC57" s="1038"/>
      <c r="AD57" s="1038"/>
      <c r="AE57" s="1056"/>
      <c r="AF57" s="1034"/>
      <c r="AG57" s="1035"/>
      <c r="AH57" s="1035"/>
      <c r="AI57" s="1035"/>
      <c r="AJ57" s="1036"/>
      <c r="AK57" s="1037"/>
      <c r="AL57" s="1038"/>
      <c r="AM57" s="1038"/>
      <c r="AN57" s="1038"/>
      <c r="AO57" s="1038"/>
      <c r="AP57" s="1038"/>
      <c r="AQ57" s="1038"/>
      <c r="AR57" s="1038"/>
      <c r="AS57" s="1038"/>
      <c r="AT57" s="1038"/>
      <c r="AU57" s="1038"/>
      <c r="AV57" s="1038"/>
      <c r="AW57" s="1038"/>
      <c r="AX57" s="1038"/>
      <c r="AY57" s="1038"/>
      <c r="AZ57" s="1039"/>
      <c r="BA57" s="1039"/>
      <c r="BB57" s="1039"/>
      <c r="BC57" s="1039"/>
      <c r="BD57" s="1039"/>
      <c r="BE57" s="1047"/>
      <c r="BF57" s="1047"/>
      <c r="BG57" s="1047"/>
      <c r="BH57" s="1047"/>
      <c r="BI57" s="1048"/>
      <c r="BJ57" s="69"/>
      <c r="BK57" s="69"/>
      <c r="BL57" s="69"/>
      <c r="BM57" s="69"/>
      <c r="BN57" s="69"/>
      <c r="BO57" s="82"/>
      <c r="BP57" s="82"/>
      <c r="BQ57" s="79">
        <v>51</v>
      </c>
      <c r="BR57" s="80"/>
      <c r="BS57" s="1029"/>
      <c r="BT57" s="1030"/>
      <c r="BU57" s="1030"/>
      <c r="BV57" s="1030"/>
      <c r="BW57" s="1030"/>
      <c r="BX57" s="1030"/>
      <c r="BY57" s="1030"/>
      <c r="BZ57" s="1030"/>
      <c r="CA57" s="1030"/>
      <c r="CB57" s="1030"/>
      <c r="CC57" s="1030"/>
      <c r="CD57" s="1030"/>
      <c r="CE57" s="1030"/>
      <c r="CF57" s="1030"/>
      <c r="CG57" s="1031"/>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63"/>
    </row>
    <row r="58" spans="1:131" s="64" customFormat="1" ht="26.25" customHeight="1" x14ac:dyDescent="0.2">
      <c r="A58" s="78">
        <v>31</v>
      </c>
      <c r="B58" s="1052"/>
      <c r="C58" s="1053"/>
      <c r="D58" s="1053"/>
      <c r="E58" s="1053"/>
      <c r="F58" s="1053"/>
      <c r="G58" s="1053"/>
      <c r="H58" s="1053"/>
      <c r="I58" s="1053"/>
      <c r="J58" s="1053"/>
      <c r="K58" s="1053"/>
      <c r="L58" s="1053"/>
      <c r="M58" s="1053"/>
      <c r="N58" s="1053"/>
      <c r="O58" s="1053"/>
      <c r="P58" s="1054"/>
      <c r="Q58" s="1055"/>
      <c r="R58" s="1038"/>
      <c r="S58" s="1038"/>
      <c r="T58" s="1038"/>
      <c r="U58" s="1038"/>
      <c r="V58" s="1038"/>
      <c r="W58" s="1038"/>
      <c r="X58" s="1038"/>
      <c r="Y58" s="1038"/>
      <c r="Z58" s="1038"/>
      <c r="AA58" s="1038"/>
      <c r="AB58" s="1038"/>
      <c r="AC58" s="1038"/>
      <c r="AD58" s="1038"/>
      <c r="AE58" s="1056"/>
      <c r="AF58" s="1034"/>
      <c r="AG58" s="1035"/>
      <c r="AH58" s="1035"/>
      <c r="AI58" s="1035"/>
      <c r="AJ58" s="1036"/>
      <c r="AK58" s="1037"/>
      <c r="AL58" s="1038"/>
      <c r="AM58" s="1038"/>
      <c r="AN58" s="1038"/>
      <c r="AO58" s="1038"/>
      <c r="AP58" s="1038"/>
      <c r="AQ58" s="1038"/>
      <c r="AR58" s="1038"/>
      <c r="AS58" s="1038"/>
      <c r="AT58" s="1038"/>
      <c r="AU58" s="1038"/>
      <c r="AV58" s="1038"/>
      <c r="AW58" s="1038"/>
      <c r="AX58" s="1038"/>
      <c r="AY58" s="1038"/>
      <c r="AZ58" s="1039"/>
      <c r="BA58" s="1039"/>
      <c r="BB58" s="1039"/>
      <c r="BC58" s="1039"/>
      <c r="BD58" s="1039"/>
      <c r="BE58" s="1047"/>
      <c r="BF58" s="1047"/>
      <c r="BG58" s="1047"/>
      <c r="BH58" s="1047"/>
      <c r="BI58" s="1048"/>
      <c r="BJ58" s="69"/>
      <c r="BK58" s="69"/>
      <c r="BL58" s="69"/>
      <c r="BM58" s="69"/>
      <c r="BN58" s="69"/>
      <c r="BO58" s="82"/>
      <c r="BP58" s="82"/>
      <c r="BQ58" s="79">
        <v>52</v>
      </c>
      <c r="BR58" s="80"/>
      <c r="BS58" s="1029"/>
      <c r="BT58" s="1030"/>
      <c r="BU58" s="1030"/>
      <c r="BV58" s="1030"/>
      <c r="BW58" s="1030"/>
      <c r="BX58" s="1030"/>
      <c r="BY58" s="1030"/>
      <c r="BZ58" s="1030"/>
      <c r="CA58" s="1030"/>
      <c r="CB58" s="1030"/>
      <c r="CC58" s="1030"/>
      <c r="CD58" s="1030"/>
      <c r="CE58" s="1030"/>
      <c r="CF58" s="1030"/>
      <c r="CG58" s="1031"/>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63"/>
    </row>
    <row r="59" spans="1:131" s="64" customFormat="1" ht="26.25" customHeight="1" x14ac:dyDescent="0.2">
      <c r="A59" s="78">
        <v>32</v>
      </c>
      <c r="B59" s="1052"/>
      <c r="C59" s="1053"/>
      <c r="D59" s="1053"/>
      <c r="E59" s="1053"/>
      <c r="F59" s="1053"/>
      <c r="G59" s="1053"/>
      <c r="H59" s="1053"/>
      <c r="I59" s="1053"/>
      <c r="J59" s="1053"/>
      <c r="K59" s="1053"/>
      <c r="L59" s="1053"/>
      <c r="M59" s="1053"/>
      <c r="N59" s="1053"/>
      <c r="O59" s="1053"/>
      <c r="P59" s="1054"/>
      <c r="Q59" s="1055"/>
      <c r="R59" s="1038"/>
      <c r="S59" s="1038"/>
      <c r="T59" s="1038"/>
      <c r="U59" s="1038"/>
      <c r="V59" s="1038"/>
      <c r="W59" s="1038"/>
      <c r="X59" s="1038"/>
      <c r="Y59" s="1038"/>
      <c r="Z59" s="1038"/>
      <c r="AA59" s="1038"/>
      <c r="AB59" s="1038"/>
      <c r="AC59" s="1038"/>
      <c r="AD59" s="1038"/>
      <c r="AE59" s="1056"/>
      <c r="AF59" s="1034"/>
      <c r="AG59" s="1035"/>
      <c r="AH59" s="1035"/>
      <c r="AI59" s="1035"/>
      <c r="AJ59" s="1036"/>
      <c r="AK59" s="1037"/>
      <c r="AL59" s="1038"/>
      <c r="AM59" s="1038"/>
      <c r="AN59" s="1038"/>
      <c r="AO59" s="1038"/>
      <c r="AP59" s="1038"/>
      <c r="AQ59" s="1038"/>
      <c r="AR59" s="1038"/>
      <c r="AS59" s="1038"/>
      <c r="AT59" s="1038"/>
      <c r="AU59" s="1038"/>
      <c r="AV59" s="1038"/>
      <c r="AW59" s="1038"/>
      <c r="AX59" s="1038"/>
      <c r="AY59" s="1038"/>
      <c r="AZ59" s="1039"/>
      <c r="BA59" s="1039"/>
      <c r="BB59" s="1039"/>
      <c r="BC59" s="1039"/>
      <c r="BD59" s="1039"/>
      <c r="BE59" s="1047"/>
      <c r="BF59" s="1047"/>
      <c r="BG59" s="1047"/>
      <c r="BH59" s="1047"/>
      <c r="BI59" s="1048"/>
      <c r="BJ59" s="69"/>
      <c r="BK59" s="69"/>
      <c r="BL59" s="69"/>
      <c r="BM59" s="69"/>
      <c r="BN59" s="69"/>
      <c r="BO59" s="82"/>
      <c r="BP59" s="82"/>
      <c r="BQ59" s="79">
        <v>53</v>
      </c>
      <c r="BR59" s="80"/>
      <c r="BS59" s="1029"/>
      <c r="BT59" s="1030"/>
      <c r="BU59" s="1030"/>
      <c r="BV59" s="1030"/>
      <c r="BW59" s="1030"/>
      <c r="BX59" s="1030"/>
      <c r="BY59" s="1030"/>
      <c r="BZ59" s="1030"/>
      <c r="CA59" s="1030"/>
      <c r="CB59" s="1030"/>
      <c r="CC59" s="1030"/>
      <c r="CD59" s="1030"/>
      <c r="CE59" s="1030"/>
      <c r="CF59" s="1030"/>
      <c r="CG59" s="1031"/>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63"/>
    </row>
    <row r="60" spans="1:131" s="64" customFormat="1" ht="26.25" customHeight="1" x14ac:dyDescent="0.2">
      <c r="A60" s="78">
        <v>33</v>
      </c>
      <c r="B60" s="1052"/>
      <c r="C60" s="1053"/>
      <c r="D60" s="1053"/>
      <c r="E60" s="1053"/>
      <c r="F60" s="1053"/>
      <c r="G60" s="1053"/>
      <c r="H60" s="1053"/>
      <c r="I60" s="1053"/>
      <c r="J60" s="1053"/>
      <c r="K60" s="1053"/>
      <c r="L60" s="1053"/>
      <c r="M60" s="1053"/>
      <c r="N60" s="1053"/>
      <c r="O60" s="1053"/>
      <c r="P60" s="1054"/>
      <c r="Q60" s="1055"/>
      <c r="R60" s="1038"/>
      <c r="S60" s="1038"/>
      <c r="T60" s="1038"/>
      <c r="U60" s="1038"/>
      <c r="V60" s="1038"/>
      <c r="W60" s="1038"/>
      <c r="X60" s="1038"/>
      <c r="Y60" s="1038"/>
      <c r="Z60" s="1038"/>
      <c r="AA60" s="1038"/>
      <c r="AB60" s="1038"/>
      <c r="AC60" s="1038"/>
      <c r="AD60" s="1038"/>
      <c r="AE60" s="1056"/>
      <c r="AF60" s="1034"/>
      <c r="AG60" s="1035"/>
      <c r="AH60" s="1035"/>
      <c r="AI60" s="1035"/>
      <c r="AJ60" s="1036"/>
      <c r="AK60" s="1037"/>
      <c r="AL60" s="1038"/>
      <c r="AM60" s="1038"/>
      <c r="AN60" s="1038"/>
      <c r="AO60" s="1038"/>
      <c r="AP60" s="1038"/>
      <c r="AQ60" s="1038"/>
      <c r="AR60" s="1038"/>
      <c r="AS60" s="1038"/>
      <c r="AT60" s="1038"/>
      <c r="AU60" s="1038"/>
      <c r="AV60" s="1038"/>
      <c r="AW60" s="1038"/>
      <c r="AX60" s="1038"/>
      <c r="AY60" s="1038"/>
      <c r="AZ60" s="1039"/>
      <c r="BA60" s="1039"/>
      <c r="BB60" s="1039"/>
      <c r="BC60" s="1039"/>
      <c r="BD60" s="1039"/>
      <c r="BE60" s="1047"/>
      <c r="BF60" s="1047"/>
      <c r="BG60" s="1047"/>
      <c r="BH60" s="1047"/>
      <c r="BI60" s="1048"/>
      <c r="BJ60" s="69"/>
      <c r="BK60" s="69"/>
      <c r="BL60" s="69"/>
      <c r="BM60" s="69"/>
      <c r="BN60" s="69"/>
      <c r="BO60" s="82"/>
      <c r="BP60" s="82"/>
      <c r="BQ60" s="79">
        <v>54</v>
      </c>
      <c r="BR60" s="80"/>
      <c r="BS60" s="1029"/>
      <c r="BT60" s="1030"/>
      <c r="BU60" s="1030"/>
      <c r="BV60" s="1030"/>
      <c r="BW60" s="1030"/>
      <c r="BX60" s="1030"/>
      <c r="BY60" s="1030"/>
      <c r="BZ60" s="1030"/>
      <c r="CA60" s="1030"/>
      <c r="CB60" s="1030"/>
      <c r="CC60" s="1030"/>
      <c r="CD60" s="1030"/>
      <c r="CE60" s="1030"/>
      <c r="CF60" s="1030"/>
      <c r="CG60" s="1031"/>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63"/>
    </row>
    <row r="61" spans="1:131" s="64" customFormat="1" ht="26.25" customHeight="1" thickBot="1" x14ac:dyDescent="0.25">
      <c r="A61" s="78">
        <v>34</v>
      </c>
      <c r="B61" s="1052"/>
      <c r="C61" s="1053"/>
      <c r="D61" s="1053"/>
      <c r="E61" s="1053"/>
      <c r="F61" s="1053"/>
      <c r="G61" s="1053"/>
      <c r="H61" s="1053"/>
      <c r="I61" s="1053"/>
      <c r="J61" s="1053"/>
      <c r="K61" s="1053"/>
      <c r="L61" s="1053"/>
      <c r="M61" s="1053"/>
      <c r="N61" s="1053"/>
      <c r="O61" s="1053"/>
      <c r="P61" s="1054"/>
      <c r="Q61" s="1055"/>
      <c r="R61" s="1038"/>
      <c r="S61" s="1038"/>
      <c r="T61" s="1038"/>
      <c r="U61" s="1038"/>
      <c r="V61" s="1038"/>
      <c r="W61" s="1038"/>
      <c r="X61" s="1038"/>
      <c r="Y61" s="1038"/>
      <c r="Z61" s="1038"/>
      <c r="AA61" s="1038"/>
      <c r="AB61" s="1038"/>
      <c r="AC61" s="1038"/>
      <c r="AD61" s="1038"/>
      <c r="AE61" s="1056"/>
      <c r="AF61" s="1034"/>
      <c r="AG61" s="1035"/>
      <c r="AH61" s="1035"/>
      <c r="AI61" s="1035"/>
      <c r="AJ61" s="1036"/>
      <c r="AK61" s="1037"/>
      <c r="AL61" s="1038"/>
      <c r="AM61" s="1038"/>
      <c r="AN61" s="1038"/>
      <c r="AO61" s="1038"/>
      <c r="AP61" s="1038"/>
      <c r="AQ61" s="1038"/>
      <c r="AR61" s="1038"/>
      <c r="AS61" s="1038"/>
      <c r="AT61" s="1038"/>
      <c r="AU61" s="1038"/>
      <c r="AV61" s="1038"/>
      <c r="AW61" s="1038"/>
      <c r="AX61" s="1038"/>
      <c r="AY61" s="1038"/>
      <c r="AZ61" s="1039"/>
      <c r="BA61" s="1039"/>
      <c r="BB61" s="1039"/>
      <c r="BC61" s="1039"/>
      <c r="BD61" s="1039"/>
      <c r="BE61" s="1047"/>
      <c r="BF61" s="1047"/>
      <c r="BG61" s="1047"/>
      <c r="BH61" s="1047"/>
      <c r="BI61" s="1048"/>
      <c r="BJ61" s="69"/>
      <c r="BK61" s="69"/>
      <c r="BL61" s="69"/>
      <c r="BM61" s="69"/>
      <c r="BN61" s="69"/>
      <c r="BO61" s="82"/>
      <c r="BP61" s="82"/>
      <c r="BQ61" s="79">
        <v>55</v>
      </c>
      <c r="BR61" s="80"/>
      <c r="BS61" s="1029"/>
      <c r="BT61" s="1030"/>
      <c r="BU61" s="1030"/>
      <c r="BV61" s="1030"/>
      <c r="BW61" s="1030"/>
      <c r="BX61" s="1030"/>
      <c r="BY61" s="1030"/>
      <c r="BZ61" s="1030"/>
      <c r="CA61" s="1030"/>
      <c r="CB61" s="1030"/>
      <c r="CC61" s="1030"/>
      <c r="CD61" s="1030"/>
      <c r="CE61" s="1030"/>
      <c r="CF61" s="1030"/>
      <c r="CG61" s="1031"/>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63"/>
    </row>
    <row r="62" spans="1:131" s="64" customFormat="1" ht="26.25" customHeight="1" x14ac:dyDescent="0.2">
      <c r="A62" s="78">
        <v>35</v>
      </c>
      <c r="B62" s="1052"/>
      <c r="C62" s="1053"/>
      <c r="D62" s="1053"/>
      <c r="E62" s="1053"/>
      <c r="F62" s="1053"/>
      <c r="G62" s="1053"/>
      <c r="H62" s="1053"/>
      <c r="I62" s="1053"/>
      <c r="J62" s="1053"/>
      <c r="K62" s="1053"/>
      <c r="L62" s="1053"/>
      <c r="M62" s="1053"/>
      <c r="N62" s="1053"/>
      <c r="O62" s="1053"/>
      <c r="P62" s="1054"/>
      <c r="Q62" s="1055"/>
      <c r="R62" s="1038"/>
      <c r="S62" s="1038"/>
      <c r="T62" s="1038"/>
      <c r="U62" s="1038"/>
      <c r="V62" s="1038"/>
      <c r="W62" s="1038"/>
      <c r="X62" s="1038"/>
      <c r="Y62" s="1038"/>
      <c r="Z62" s="1038"/>
      <c r="AA62" s="1038"/>
      <c r="AB62" s="1038"/>
      <c r="AC62" s="1038"/>
      <c r="AD62" s="1038"/>
      <c r="AE62" s="1056"/>
      <c r="AF62" s="1034"/>
      <c r="AG62" s="1035"/>
      <c r="AH62" s="1035"/>
      <c r="AI62" s="1035"/>
      <c r="AJ62" s="1036"/>
      <c r="AK62" s="1037"/>
      <c r="AL62" s="1038"/>
      <c r="AM62" s="1038"/>
      <c r="AN62" s="1038"/>
      <c r="AO62" s="1038"/>
      <c r="AP62" s="1038"/>
      <c r="AQ62" s="1038"/>
      <c r="AR62" s="1038"/>
      <c r="AS62" s="1038"/>
      <c r="AT62" s="1038"/>
      <c r="AU62" s="1038"/>
      <c r="AV62" s="1038"/>
      <c r="AW62" s="1038"/>
      <c r="AX62" s="1038"/>
      <c r="AY62" s="1038"/>
      <c r="AZ62" s="1039"/>
      <c r="BA62" s="1039"/>
      <c r="BB62" s="1039"/>
      <c r="BC62" s="1039"/>
      <c r="BD62" s="1039"/>
      <c r="BE62" s="1047"/>
      <c r="BF62" s="1047"/>
      <c r="BG62" s="1047"/>
      <c r="BH62" s="1047"/>
      <c r="BI62" s="1048"/>
      <c r="BJ62" s="1049" t="s">
        <v>330</v>
      </c>
      <c r="BK62" s="1050"/>
      <c r="BL62" s="1050"/>
      <c r="BM62" s="1050"/>
      <c r="BN62" s="1051"/>
      <c r="BO62" s="82"/>
      <c r="BP62" s="82"/>
      <c r="BQ62" s="79">
        <v>56</v>
      </c>
      <c r="BR62" s="80"/>
      <c r="BS62" s="1029"/>
      <c r="BT62" s="1030"/>
      <c r="BU62" s="1030"/>
      <c r="BV62" s="1030"/>
      <c r="BW62" s="1030"/>
      <c r="BX62" s="1030"/>
      <c r="BY62" s="1030"/>
      <c r="BZ62" s="1030"/>
      <c r="CA62" s="1030"/>
      <c r="CB62" s="1030"/>
      <c r="CC62" s="1030"/>
      <c r="CD62" s="1030"/>
      <c r="CE62" s="1030"/>
      <c r="CF62" s="1030"/>
      <c r="CG62" s="1031"/>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63"/>
    </row>
    <row r="63" spans="1:131" s="64" customFormat="1" ht="26.25" customHeight="1" thickBot="1" x14ac:dyDescent="0.25">
      <c r="A63" s="81" t="s">
        <v>308</v>
      </c>
      <c r="B63" s="959" t="s">
        <v>331</v>
      </c>
      <c r="C63" s="960"/>
      <c r="D63" s="960"/>
      <c r="E63" s="960"/>
      <c r="F63" s="960"/>
      <c r="G63" s="960"/>
      <c r="H63" s="960"/>
      <c r="I63" s="960"/>
      <c r="J63" s="960"/>
      <c r="K63" s="960"/>
      <c r="L63" s="960"/>
      <c r="M63" s="960"/>
      <c r="N63" s="960"/>
      <c r="O63" s="960"/>
      <c r="P63" s="961"/>
      <c r="Q63" s="977"/>
      <c r="R63" s="978"/>
      <c r="S63" s="978"/>
      <c r="T63" s="978"/>
      <c r="U63" s="978"/>
      <c r="V63" s="978"/>
      <c r="W63" s="978"/>
      <c r="X63" s="978"/>
      <c r="Y63" s="978"/>
      <c r="Z63" s="978"/>
      <c r="AA63" s="978"/>
      <c r="AB63" s="978"/>
      <c r="AC63" s="978"/>
      <c r="AD63" s="978"/>
      <c r="AE63" s="1043"/>
      <c r="AF63" s="1044">
        <v>969</v>
      </c>
      <c r="AG63" s="974"/>
      <c r="AH63" s="974"/>
      <c r="AI63" s="974"/>
      <c r="AJ63" s="1045"/>
      <c r="AK63" s="1046"/>
      <c r="AL63" s="978"/>
      <c r="AM63" s="978"/>
      <c r="AN63" s="978"/>
      <c r="AO63" s="978"/>
      <c r="AP63" s="974">
        <v>6118</v>
      </c>
      <c r="AQ63" s="974"/>
      <c r="AR63" s="974"/>
      <c r="AS63" s="974"/>
      <c r="AT63" s="974"/>
      <c r="AU63" s="974">
        <v>4490</v>
      </c>
      <c r="AV63" s="974"/>
      <c r="AW63" s="974"/>
      <c r="AX63" s="974"/>
      <c r="AY63" s="974"/>
      <c r="AZ63" s="1040"/>
      <c r="BA63" s="1040"/>
      <c r="BB63" s="1040"/>
      <c r="BC63" s="1040"/>
      <c r="BD63" s="1040"/>
      <c r="BE63" s="975"/>
      <c r="BF63" s="975"/>
      <c r="BG63" s="975"/>
      <c r="BH63" s="975"/>
      <c r="BI63" s="976"/>
      <c r="BJ63" s="1041" t="s">
        <v>47</v>
      </c>
      <c r="BK63" s="966"/>
      <c r="BL63" s="966"/>
      <c r="BM63" s="966"/>
      <c r="BN63" s="1042"/>
      <c r="BO63" s="82"/>
      <c r="BP63" s="82"/>
      <c r="BQ63" s="79">
        <v>57</v>
      </c>
      <c r="BR63" s="80"/>
      <c r="BS63" s="1029"/>
      <c r="BT63" s="1030"/>
      <c r="BU63" s="1030"/>
      <c r="BV63" s="1030"/>
      <c r="BW63" s="1030"/>
      <c r="BX63" s="1030"/>
      <c r="BY63" s="1030"/>
      <c r="BZ63" s="1030"/>
      <c r="CA63" s="1030"/>
      <c r="CB63" s="1030"/>
      <c r="CC63" s="1030"/>
      <c r="CD63" s="1030"/>
      <c r="CE63" s="1030"/>
      <c r="CF63" s="1030"/>
      <c r="CG63" s="1031"/>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63"/>
    </row>
    <row r="64" spans="1:131" s="64" customFormat="1" ht="26.25" customHeight="1"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79">
        <v>58</v>
      </c>
      <c r="BR64" s="80"/>
      <c r="BS64" s="1029"/>
      <c r="BT64" s="1030"/>
      <c r="BU64" s="1030"/>
      <c r="BV64" s="1030"/>
      <c r="BW64" s="1030"/>
      <c r="BX64" s="1030"/>
      <c r="BY64" s="1030"/>
      <c r="BZ64" s="1030"/>
      <c r="CA64" s="1030"/>
      <c r="CB64" s="1030"/>
      <c r="CC64" s="1030"/>
      <c r="CD64" s="1030"/>
      <c r="CE64" s="1030"/>
      <c r="CF64" s="1030"/>
      <c r="CG64" s="1031"/>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63"/>
    </row>
    <row r="65" spans="1:131" s="64" customFormat="1" ht="26.25" customHeight="1" thickBot="1" x14ac:dyDescent="0.25">
      <c r="A65" s="69" t="s">
        <v>332</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82"/>
      <c r="BF65" s="82"/>
      <c r="BG65" s="82"/>
      <c r="BH65" s="82"/>
      <c r="BI65" s="82"/>
      <c r="BJ65" s="82"/>
      <c r="BK65" s="82"/>
      <c r="BL65" s="82"/>
      <c r="BM65" s="82"/>
      <c r="BN65" s="82"/>
      <c r="BO65" s="82"/>
      <c r="BP65" s="82"/>
      <c r="BQ65" s="79">
        <v>59</v>
      </c>
      <c r="BR65" s="80"/>
      <c r="BS65" s="1029"/>
      <c r="BT65" s="1030"/>
      <c r="BU65" s="1030"/>
      <c r="BV65" s="1030"/>
      <c r="BW65" s="1030"/>
      <c r="BX65" s="1030"/>
      <c r="BY65" s="1030"/>
      <c r="BZ65" s="1030"/>
      <c r="CA65" s="1030"/>
      <c r="CB65" s="1030"/>
      <c r="CC65" s="1030"/>
      <c r="CD65" s="1030"/>
      <c r="CE65" s="1030"/>
      <c r="CF65" s="1030"/>
      <c r="CG65" s="1031"/>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63"/>
    </row>
    <row r="66" spans="1:131" s="64" customFormat="1" ht="26.25" customHeight="1" x14ac:dyDescent="0.2">
      <c r="A66" s="1010" t="s">
        <v>333</v>
      </c>
      <c r="B66" s="1011"/>
      <c r="C66" s="1011"/>
      <c r="D66" s="1011"/>
      <c r="E66" s="1011"/>
      <c r="F66" s="1011"/>
      <c r="G66" s="1011"/>
      <c r="H66" s="1011"/>
      <c r="I66" s="1011"/>
      <c r="J66" s="1011"/>
      <c r="K66" s="1011"/>
      <c r="L66" s="1011"/>
      <c r="M66" s="1011"/>
      <c r="N66" s="1011"/>
      <c r="O66" s="1011"/>
      <c r="P66" s="1012"/>
      <c r="Q66" s="1016" t="s">
        <v>312</v>
      </c>
      <c r="R66" s="1017"/>
      <c r="S66" s="1017"/>
      <c r="T66" s="1017"/>
      <c r="U66" s="1018"/>
      <c r="V66" s="1016" t="s">
        <v>313</v>
      </c>
      <c r="W66" s="1017"/>
      <c r="X66" s="1017"/>
      <c r="Y66" s="1017"/>
      <c r="Z66" s="1018"/>
      <c r="AA66" s="1016" t="s">
        <v>314</v>
      </c>
      <c r="AB66" s="1017"/>
      <c r="AC66" s="1017"/>
      <c r="AD66" s="1017"/>
      <c r="AE66" s="1018"/>
      <c r="AF66" s="1022" t="s">
        <v>315</v>
      </c>
      <c r="AG66" s="1023"/>
      <c r="AH66" s="1023"/>
      <c r="AI66" s="1023"/>
      <c r="AJ66" s="1024"/>
      <c r="AK66" s="1016" t="s">
        <v>316</v>
      </c>
      <c r="AL66" s="1011"/>
      <c r="AM66" s="1011"/>
      <c r="AN66" s="1011"/>
      <c r="AO66" s="1012"/>
      <c r="AP66" s="1016" t="s">
        <v>317</v>
      </c>
      <c r="AQ66" s="1017"/>
      <c r="AR66" s="1017"/>
      <c r="AS66" s="1017"/>
      <c r="AT66" s="1018"/>
      <c r="AU66" s="1016" t="s">
        <v>334</v>
      </c>
      <c r="AV66" s="1017"/>
      <c r="AW66" s="1017"/>
      <c r="AX66" s="1017"/>
      <c r="AY66" s="1018"/>
      <c r="AZ66" s="1016" t="s">
        <v>291</v>
      </c>
      <c r="BA66" s="1017"/>
      <c r="BB66" s="1017"/>
      <c r="BC66" s="1017"/>
      <c r="BD66" s="1032"/>
      <c r="BE66" s="82"/>
      <c r="BF66" s="82"/>
      <c r="BG66" s="82"/>
      <c r="BH66" s="82"/>
      <c r="BI66" s="82"/>
      <c r="BJ66" s="82"/>
      <c r="BK66" s="82"/>
      <c r="BL66" s="82"/>
      <c r="BM66" s="82"/>
      <c r="BN66" s="82"/>
      <c r="BO66" s="82"/>
      <c r="BP66" s="82"/>
      <c r="BQ66" s="79">
        <v>60</v>
      </c>
      <c r="BR66" s="84"/>
      <c r="BS66" s="968"/>
      <c r="BT66" s="969"/>
      <c r="BU66" s="969"/>
      <c r="BV66" s="969"/>
      <c r="BW66" s="969"/>
      <c r="BX66" s="969"/>
      <c r="BY66" s="969"/>
      <c r="BZ66" s="969"/>
      <c r="CA66" s="969"/>
      <c r="CB66" s="969"/>
      <c r="CC66" s="969"/>
      <c r="CD66" s="969"/>
      <c r="CE66" s="969"/>
      <c r="CF66" s="969"/>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56"/>
      <c r="DW66" s="957"/>
      <c r="DX66" s="957"/>
      <c r="DY66" s="957"/>
      <c r="DZ66" s="958"/>
      <c r="EA66" s="63"/>
    </row>
    <row r="67" spans="1:131" s="64" customFormat="1" ht="26.25" customHeight="1" thickBot="1" x14ac:dyDescent="0.25">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3"/>
      <c r="BE67" s="82"/>
      <c r="BF67" s="82"/>
      <c r="BG67" s="82"/>
      <c r="BH67" s="82"/>
      <c r="BI67" s="82"/>
      <c r="BJ67" s="82"/>
      <c r="BK67" s="82"/>
      <c r="BL67" s="82"/>
      <c r="BM67" s="82"/>
      <c r="BN67" s="82"/>
      <c r="BO67" s="82"/>
      <c r="BP67" s="82"/>
      <c r="BQ67" s="79">
        <v>61</v>
      </c>
      <c r="BR67" s="84"/>
      <c r="BS67" s="968"/>
      <c r="BT67" s="969"/>
      <c r="BU67" s="969"/>
      <c r="BV67" s="969"/>
      <c r="BW67" s="969"/>
      <c r="BX67" s="969"/>
      <c r="BY67" s="969"/>
      <c r="BZ67" s="969"/>
      <c r="CA67" s="969"/>
      <c r="CB67" s="969"/>
      <c r="CC67" s="969"/>
      <c r="CD67" s="969"/>
      <c r="CE67" s="969"/>
      <c r="CF67" s="969"/>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56"/>
      <c r="DW67" s="957"/>
      <c r="DX67" s="957"/>
      <c r="DY67" s="957"/>
      <c r="DZ67" s="958"/>
      <c r="EA67" s="63"/>
    </row>
    <row r="68" spans="1:131" s="64" customFormat="1" ht="26.25" customHeight="1" thickTop="1" x14ac:dyDescent="0.2">
      <c r="A68" s="75">
        <v>1</v>
      </c>
      <c r="B68" s="1000" t="s">
        <v>335</v>
      </c>
      <c r="C68" s="1001"/>
      <c r="D68" s="1001"/>
      <c r="E68" s="1001"/>
      <c r="F68" s="1001"/>
      <c r="G68" s="1001"/>
      <c r="H68" s="1001"/>
      <c r="I68" s="1001"/>
      <c r="J68" s="1001"/>
      <c r="K68" s="1001"/>
      <c r="L68" s="1001"/>
      <c r="M68" s="1001"/>
      <c r="N68" s="1001"/>
      <c r="O68" s="1001"/>
      <c r="P68" s="1002"/>
      <c r="Q68" s="1003">
        <v>1253</v>
      </c>
      <c r="R68" s="997"/>
      <c r="S68" s="997"/>
      <c r="T68" s="997"/>
      <c r="U68" s="997"/>
      <c r="V68" s="997">
        <v>1218</v>
      </c>
      <c r="W68" s="997"/>
      <c r="X68" s="997"/>
      <c r="Y68" s="997"/>
      <c r="Z68" s="997"/>
      <c r="AA68" s="997">
        <v>35</v>
      </c>
      <c r="AB68" s="997"/>
      <c r="AC68" s="997"/>
      <c r="AD68" s="997"/>
      <c r="AE68" s="997"/>
      <c r="AF68" s="997">
        <v>35</v>
      </c>
      <c r="AG68" s="997"/>
      <c r="AH68" s="997"/>
      <c r="AI68" s="997"/>
      <c r="AJ68" s="997"/>
      <c r="AK68" s="997" t="s">
        <v>303</v>
      </c>
      <c r="AL68" s="997"/>
      <c r="AM68" s="997"/>
      <c r="AN68" s="997"/>
      <c r="AO68" s="997"/>
      <c r="AP68" s="997">
        <v>36</v>
      </c>
      <c r="AQ68" s="997"/>
      <c r="AR68" s="997"/>
      <c r="AS68" s="997"/>
      <c r="AT68" s="997"/>
      <c r="AU68" s="997">
        <v>9</v>
      </c>
      <c r="AV68" s="997"/>
      <c r="AW68" s="997"/>
      <c r="AX68" s="997"/>
      <c r="AY68" s="997"/>
      <c r="AZ68" s="998"/>
      <c r="BA68" s="998"/>
      <c r="BB68" s="998"/>
      <c r="BC68" s="998"/>
      <c r="BD68" s="999"/>
      <c r="BE68" s="82"/>
      <c r="BF68" s="82"/>
      <c r="BG68" s="82"/>
      <c r="BH68" s="82"/>
      <c r="BI68" s="82"/>
      <c r="BJ68" s="82"/>
      <c r="BK68" s="82"/>
      <c r="BL68" s="82"/>
      <c r="BM68" s="82"/>
      <c r="BN68" s="82"/>
      <c r="BO68" s="82"/>
      <c r="BP68" s="82"/>
      <c r="BQ68" s="79">
        <v>62</v>
      </c>
      <c r="BR68" s="84"/>
      <c r="BS68" s="968"/>
      <c r="BT68" s="969"/>
      <c r="BU68" s="969"/>
      <c r="BV68" s="969"/>
      <c r="BW68" s="969"/>
      <c r="BX68" s="969"/>
      <c r="BY68" s="969"/>
      <c r="BZ68" s="969"/>
      <c r="CA68" s="969"/>
      <c r="CB68" s="969"/>
      <c r="CC68" s="969"/>
      <c r="CD68" s="969"/>
      <c r="CE68" s="969"/>
      <c r="CF68" s="969"/>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56"/>
      <c r="DW68" s="957"/>
      <c r="DX68" s="957"/>
      <c r="DY68" s="957"/>
      <c r="DZ68" s="958"/>
      <c r="EA68" s="63"/>
    </row>
    <row r="69" spans="1:131" s="64" customFormat="1" ht="26.25" customHeight="1" x14ac:dyDescent="0.2">
      <c r="A69" s="78">
        <v>2</v>
      </c>
      <c r="B69" s="989" t="s">
        <v>336</v>
      </c>
      <c r="C69" s="990"/>
      <c r="D69" s="990"/>
      <c r="E69" s="990"/>
      <c r="F69" s="990"/>
      <c r="G69" s="990"/>
      <c r="H69" s="990"/>
      <c r="I69" s="990"/>
      <c r="J69" s="990"/>
      <c r="K69" s="990"/>
      <c r="L69" s="990"/>
      <c r="M69" s="990"/>
      <c r="N69" s="990"/>
      <c r="O69" s="990"/>
      <c r="P69" s="991"/>
      <c r="Q69" s="992">
        <v>552</v>
      </c>
      <c r="R69" s="986"/>
      <c r="S69" s="986"/>
      <c r="T69" s="986"/>
      <c r="U69" s="986"/>
      <c r="V69" s="986">
        <v>551</v>
      </c>
      <c r="W69" s="986"/>
      <c r="X69" s="986"/>
      <c r="Y69" s="986"/>
      <c r="Z69" s="986"/>
      <c r="AA69" s="986">
        <v>1</v>
      </c>
      <c r="AB69" s="986"/>
      <c r="AC69" s="986"/>
      <c r="AD69" s="986"/>
      <c r="AE69" s="986"/>
      <c r="AF69" s="986">
        <v>1</v>
      </c>
      <c r="AG69" s="986"/>
      <c r="AH69" s="986"/>
      <c r="AI69" s="986"/>
      <c r="AJ69" s="986"/>
      <c r="AK69" s="986" t="s">
        <v>303</v>
      </c>
      <c r="AL69" s="986"/>
      <c r="AM69" s="986"/>
      <c r="AN69" s="986"/>
      <c r="AO69" s="986"/>
      <c r="AP69" s="986" t="s">
        <v>303</v>
      </c>
      <c r="AQ69" s="986"/>
      <c r="AR69" s="986"/>
      <c r="AS69" s="986"/>
      <c r="AT69" s="986"/>
      <c r="AU69" s="986" t="s">
        <v>303</v>
      </c>
      <c r="AV69" s="986"/>
      <c r="AW69" s="986"/>
      <c r="AX69" s="986"/>
      <c r="AY69" s="986"/>
      <c r="AZ69" s="987"/>
      <c r="BA69" s="987"/>
      <c r="BB69" s="987"/>
      <c r="BC69" s="987"/>
      <c r="BD69" s="988"/>
      <c r="BE69" s="82"/>
      <c r="BF69" s="82"/>
      <c r="BG69" s="82"/>
      <c r="BH69" s="82"/>
      <c r="BI69" s="82"/>
      <c r="BJ69" s="82"/>
      <c r="BK69" s="82"/>
      <c r="BL69" s="82"/>
      <c r="BM69" s="82"/>
      <c r="BN69" s="82"/>
      <c r="BO69" s="82"/>
      <c r="BP69" s="82"/>
      <c r="BQ69" s="79">
        <v>63</v>
      </c>
      <c r="BR69" s="84"/>
      <c r="BS69" s="968"/>
      <c r="BT69" s="969"/>
      <c r="BU69" s="969"/>
      <c r="BV69" s="969"/>
      <c r="BW69" s="969"/>
      <c r="BX69" s="969"/>
      <c r="BY69" s="969"/>
      <c r="BZ69" s="969"/>
      <c r="CA69" s="969"/>
      <c r="CB69" s="969"/>
      <c r="CC69" s="969"/>
      <c r="CD69" s="969"/>
      <c r="CE69" s="969"/>
      <c r="CF69" s="969"/>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56"/>
      <c r="DW69" s="957"/>
      <c r="DX69" s="957"/>
      <c r="DY69" s="957"/>
      <c r="DZ69" s="958"/>
      <c r="EA69" s="63"/>
    </row>
    <row r="70" spans="1:131" s="64" customFormat="1" ht="26.25" customHeight="1" x14ac:dyDescent="0.2">
      <c r="A70" s="78">
        <v>3</v>
      </c>
      <c r="B70" s="989" t="s">
        <v>337</v>
      </c>
      <c r="C70" s="990"/>
      <c r="D70" s="990"/>
      <c r="E70" s="990"/>
      <c r="F70" s="990"/>
      <c r="G70" s="990"/>
      <c r="H70" s="990"/>
      <c r="I70" s="990"/>
      <c r="J70" s="990"/>
      <c r="K70" s="990"/>
      <c r="L70" s="990"/>
      <c r="M70" s="990"/>
      <c r="N70" s="990"/>
      <c r="O70" s="990"/>
      <c r="P70" s="991"/>
      <c r="Q70" s="992">
        <v>7170</v>
      </c>
      <c r="R70" s="986"/>
      <c r="S70" s="986"/>
      <c r="T70" s="986"/>
      <c r="U70" s="986"/>
      <c r="V70" s="986">
        <v>7114</v>
      </c>
      <c r="W70" s="986"/>
      <c r="X70" s="986"/>
      <c r="Y70" s="986"/>
      <c r="Z70" s="986"/>
      <c r="AA70" s="986">
        <v>56</v>
      </c>
      <c r="AB70" s="986"/>
      <c r="AC70" s="986"/>
      <c r="AD70" s="986"/>
      <c r="AE70" s="986"/>
      <c r="AF70" s="986">
        <v>56</v>
      </c>
      <c r="AG70" s="986"/>
      <c r="AH70" s="986"/>
      <c r="AI70" s="986"/>
      <c r="AJ70" s="986"/>
      <c r="AK70" s="986" t="s">
        <v>303</v>
      </c>
      <c r="AL70" s="986"/>
      <c r="AM70" s="986"/>
      <c r="AN70" s="986"/>
      <c r="AO70" s="986"/>
      <c r="AP70" s="986">
        <v>3752</v>
      </c>
      <c r="AQ70" s="986"/>
      <c r="AR70" s="986"/>
      <c r="AS70" s="986"/>
      <c r="AT70" s="986"/>
      <c r="AU70" s="986">
        <v>126</v>
      </c>
      <c r="AV70" s="986"/>
      <c r="AW70" s="986"/>
      <c r="AX70" s="986"/>
      <c r="AY70" s="986"/>
      <c r="AZ70" s="987"/>
      <c r="BA70" s="987"/>
      <c r="BB70" s="987"/>
      <c r="BC70" s="987"/>
      <c r="BD70" s="988"/>
      <c r="BE70" s="82"/>
      <c r="BF70" s="82"/>
      <c r="BG70" s="82"/>
      <c r="BH70" s="82"/>
      <c r="BI70" s="82"/>
      <c r="BJ70" s="82"/>
      <c r="BK70" s="82"/>
      <c r="BL70" s="82"/>
      <c r="BM70" s="82"/>
      <c r="BN70" s="82"/>
      <c r="BO70" s="82"/>
      <c r="BP70" s="82"/>
      <c r="BQ70" s="79">
        <v>64</v>
      </c>
      <c r="BR70" s="84"/>
      <c r="BS70" s="968"/>
      <c r="BT70" s="969"/>
      <c r="BU70" s="969"/>
      <c r="BV70" s="969"/>
      <c r="BW70" s="969"/>
      <c r="BX70" s="969"/>
      <c r="BY70" s="969"/>
      <c r="BZ70" s="969"/>
      <c r="CA70" s="969"/>
      <c r="CB70" s="969"/>
      <c r="CC70" s="969"/>
      <c r="CD70" s="969"/>
      <c r="CE70" s="969"/>
      <c r="CF70" s="969"/>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56"/>
      <c r="DW70" s="957"/>
      <c r="DX70" s="957"/>
      <c r="DY70" s="957"/>
      <c r="DZ70" s="958"/>
      <c r="EA70" s="63"/>
    </row>
    <row r="71" spans="1:131" s="64" customFormat="1" ht="26.25" customHeight="1" x14ac:dyDescent="0.2">
      <c r="A71" s="78">
        <v>4</v>
      </c>
      <c r="B71" s="989" t="s">
        <v>338</v>
      </c>
      <c r="C71" s="990"/>
      <c r="D71" s="990"/>
      <c r="E71" s="990"/>
      <c r="F71" s="990"/>
      <c r="G71" s="990"/>
      <c r="H71" s="990"/>
      <c r="I71" s="990"/>
      <c r="J71" s="990"/>
      <c r="K71" s="990"/>
      <c r="L71" s="990"/>
      <c r="M71" s="990"/>
      <c r="N71" s="990"/>
      <c r="O71" s="990"/>
      <c r="P71" s="991"/>
      <c r="Q71" s="992">
        <v>10926</v>
      </c>
      <c r="R71" s="986"/>
      <c r="S71" s="986"/>
      <c r="T71" s="986"/>
      <c r="U71" s="986"/>
      <c r="V71" s="986">
        <v>10420</v>
      </c>
      <c r="W71" s="986"/>
      <c r="X71" s="986"/>
      <c r="Y71" s="986"/>
      <c r="Z71" s="986"/>
      <c r="AA71" s="986">
        <v>506</v>
      </c>
      <c r="AB71" s="986"/>
      <c r="AC71" s="986"/>
      <c r="AD71" s="986"/>
      <c r="AE71" s="986"/>
      <c r="AF71" s="986">
        <v>506</v>
      </c>
      <c r="AG71" s="986"/>
      <c r="AH71" s="986"/>
      <c r="AI71" s="986"/>
      <c r="AJ71" s="986"/>
      <c r="AK71" s="986">
        <v>81</v>
      </c>
      <c r="AL71" s="986"/>
      <c r="AM71" s="986"/>
      <c r="AN71" s="986"/>
      <c r="AO71" s="986"/>
      <c r="AP71" s="986" t="s">
        <v>303</v>
      </c>
      <c r="AQ71" s="986"/>
      <c r="AR71" s="986"/>
      <c r="AS71" s="986"/>
      <c r="AT71" s="986"/>
      <c r="AU71" s="986" t="s">
        <v>303</v>
      </c>
      <c r="AV71" s="986"/>
      <c r="AW71" s="986"/>
      <c r="AX71" s="986"/>
      <c r="AY71" s="986"/>
      <c r="AZ71" s="987"/>
      <c r="BA71" s="987"/>
      <c r="BB71" s="987"/>
      <c r="BC71" s="987"/>
      <c r="BD71" s="988"/>
      <c r="BE71" s="82"/>
      <c r="BF71" s="82"/>
      <c r="BG71" s="82"/>
      <c r="BH71" s="82"/>
      <c r="BI71" s="82"/>
      <c r="BJ71" s="82"/>
      <c r="BK71" s="82"/>
      <c r="BL71" s="82"/>
      <c r="BM71" s="82"/>
      <c r="BN71" s="82"/>
      <c r="BO71" s="82"/>
      <c r="BP71" s="82"/>
      <c r="BQ71" s="79">
        <v>65</v>
      </c>
      <c r="BR71" s="84"/>
      <c r="BS71" s="968"/>
      <c r="BT71" s="969"/>
      <c r="BU71" s="969"/>
      <c r="BV71" s="969"/>
      <c r="BW71" s="969"/>
      <c r="BX71" s="969"/>
      <c r="BY71" s="969"/>
      <c r="BZ71" s="969"/>
      <c r="CA71" s="969"/>
      <c r="CB71" s="969"/>
      <c r="CC71" s="969"/>
      <c r="CD71" s="969"/>
      <c r="CE71" s="969"/>
      <c r="CF71" s="969"/>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56"/>
      <c r="DW71" s="957"/>
      <c r="DX71" s="957"/>
      <c r="DY71" s="957"/>
      <c r="DZ71" s="958"/>
      <c r="EA71" s="63"/>
    </row>
    <row r="72" spans="1:131" s="64" customFormat="1" ht="26.25" customHeight="1" x14ac:dyDescent="0.2">
      <c r="A72" s="78">
        <v>5</v>
      </c>
      <c r="B72" s="989" t="s">
        <v>339</v>
      </c>
      <c r="C72" s="990"/>
      <c r="D72" s="990"/>
      <c r="E72" s="990"/>
      <c r="F72" s="990"/>
      <c r="G72" s="990"/>
      <c r="H72" s="990"/>
      <c r="I72" s="990"/>
      <c r="J72" s="990"/>
      <c r="K72" s="990"/>
      <c r="L72" s="990"/>
      <c r="M72" s="990"/>
      <c r="N72" s="990"/>
      <c r="O72" s="990"/>
      <c r="P72" s="991"/>
      <c r="Q72" s="992">
        <v>100</v>
      </c>
      <c r="R72" s="986"/>
      <c r="S72" s="986"/>
      <c r="T72" s="986"/>
      <c r="U72" s="986"/>
      <c r="V72" s="986">
        <v>93</v>
      </c>
      <c r="W72" s="986"/>
      <c r="X72" s="986"/>
      <c r="Y72" s="986"/>
      <c r="Z72" s="986"/>
      <c r="AA72" s="986">
        <v>7</v>
      </c>
      <c r="AB72" s="986"/>
      <c r="AC72" s="986"/>
      <c r="AD72" s="986"/>
      <c r="AE72" s="986"/>
      <c r="AF72" s="986">
        <v>7</v>
      </c>
      <c r="AG72" s="986"/>
      <c r="AH72" s="986"/>
      <c r="AI72" s="986"/>
      <c r="AJ72" s="986"/>
      <c r="AK72" s="986">
        <v>10</v>
      </c>
      <c r="AL72" s="986"/>
      <c r="AM72" s="986"/>
      <c r="AN72" s="986"/>
      <c r="AO72" s="986"/>
      <c r="AP72" s="986" t="s">
        <v>303</v>
      </c>
      <c r="AQ72" s="986"/>
      <c r="AR72" s="986"/>
      <c r="AS72" s="986"/>
      <c r="AT72" s="986"/>
      <c r="AU72" s="986" t="s">
        <v>303</v>
      </c>
      <c r="AV72" s="986"/>
      <c r="AW72" s="986"/>
      <c r="AX72" s="986"/>
      <c r="AY72" s="986"/>
      <c r="AZ72" s="987"/>
      <c r="BA72" s="987"/>
      <c r="BB72" s="987"/>
      <c r="BC72" s="987"/>
      <c r="BD72" s="988"/>
      <c r="BE72" s="82"/>
      <c r="BF72" s="82"/>
      <c r="BG72" s="82"/>
      <c r="BH72" s="82"/>
      <c r="BI72" s="82"/>
      <c r="BJ72" s="82"/>
      <c r="BK72" s="82"/>
      <c r="BL72" s="82"/>
      <c r="BM72" s="82"/>
      <c r="BN72" s="82"/>
      <c r="BO72" s="82"/>
      <c r="BP72" s="82"/>
      <c r="BQ72" s="79">
        <v>66</v>
      </c>
      <c r="BR72" s="84"/>
      <c r="BS72" s="968"/>
      <c r="BT72" s="969"/>
      <c r="BU72" s="969"/>
      <c r="BV72" s="969"/>
      <c r="BW72" s="969"/>
      <c r="BX72" s="969"/>
      <c r="BY72" s="969"/>
      <c r="BZ72" s="969"/>
      <c r="CA72" s="969"/>
      <c r="CB72" s="969"/>
      <c r="CC72" s="969"/>
      <c r="CD72" s="969"/>
      <c r="CE72" s="969"/>
      <c r="CF72" s="969"/>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56"/>
      <c r="DW72" s="957"/>
      <c r="DX72" s="957"/>
      <c r="DY72" s="957"/>
      <c r="DZ72" s="958"/>
      <c r="EA72" s="63"/>
    </row>
    <row r="73" spans="1:131" s="64" customFormat="1" ht="26.25" customHeight="1" x14ac:dyDescent="0.2">
      <c r="A73" s="78">
        <v>6</v>
      </c>
      <c r="B73" s="989" t="s">
        <v>340</v>
      </c>
      <c r="C73" s="990"/>
      <c r="D73" s="990"/>
      <c r="E73" s="990"/>
      <c r="F73" s="990"/>
      <c r="G73" s="990"/>
      <c r="H73" s="990"/>
      <c r="I73" s="990"/>
      <c r="J73" s="990"/>
      <c r="K73" s="990"/>
      <c r="L73" s="990"/>
      <c r="M73" s="990"/>
      <c r="N73" s="990"/>
      <c r="O73" s="990"/>
      <c r="P73" s="991"/>
      <c r="Q73" s="992">
        <v>196</v>
      </c>
      <c r="R73" s="986"/>
      <c r="S73" s="986"/>
      <c r="T73" s="986"/>
      <c r="U73" s="986"/>
      <c r="V73" s="986">
        <v>190</v>
      </c>
      <c r="W73" s="986"/>
      <c r="X73" s="986"/>
      <c r="Y73" s="986"/>
      <c r="Z73" s="986"/>
      <c r="AA73" s="986">
        <v>6</v>
      </c>
      <c r="AB73" s="986"/>
      <c r="AC73" s="986"/>
      <c r="AD73" s="986"/>
      <c r="AE73" s="986"/>
      <c r="AF73" s="986">
        <v>6</v>
      </c>
      <c r="AG73" s="986"/>
      <c r="AH73" s="986"/>
      <c r="AI73" s="986"/>
      <c r="AJ73" s="986"/>
      <c r="AK73" s="986" t="s">
        <v>303</v>
      </c>
      <c r="AL73" s="986"/>
      <c r="AM73" s="986"/>
      <c r="AN73" s="986"/>
      <c r="AO73" s="986"/>
      <c r="AP73" s="986" t="s">
        <v>303</v>
      </c>
      <c r="AQ73" s="986"/>
      <c r="AR73" s="986"/>
      <c r="AS73" s="986"/>
      <c r="AT73" s="986"/>
      <c r="AU73" s="986" t="s">
        <v>303</v>
      </c>
      <c r="AV73" s="986"/>
      <c r="AW73" s="986"/>
      <c r="AX73" s="986"/>
      <c r="AY73" s="986"/>
      <c r="AZ73" s="987"/>
      <c r="BA73" s="987"/>
      <c r="BB73" s="987"/>
      <c r="BC73" s="987"/>
      <c r="BD73" s="988"/>
      <c r="BE73" s="82"/>
      <c r="BF73" s="82"/>
      <c r="BG73" s="82"/>
      <c r="BH73" s="82"/>
      <c r="BI73" s="82"/>
      <c r="BJ73" s="82"/>
      <c r="BK73" s="82"/>
      <c r="BL73" s="82"/>
      <c r="BM73" s="82"/>
      <c r="BN73" s="82"/>
      <c r="BO73" s="82"/>
      <c r="BP73" s="82"/>
      <c r="BQ73" s="79">
        <v>67</v>
      </c>
      <c r="BR73" s="84"/>
      <c r="BS73" s="968"/>
      <c r="BT73" s="969"/>
      <c r="BU73" s="969"/>
      <c r="BV73" s="969"/>
      <c r="BW73" s="969"/>
      <c r="BX73" s="969"/>
      <c r="BY73" s="969"/>
      <c r="BZ73" s="969"/>
      <c r="CA73" s="969"/>
      <c r="CB73" s="969"/>
      <c r="CC73" s="969"/>
      <c r="CD73" s="969"/>
      <c r="CE73" s="969"/>
      <c r="CF73" s="969"/>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56"/>
      <c r="DW73" s="957"/>
      <c r="DX73" s="957"/>
      <c r="DY73" s="957"/>
      <c r="DZ73" s="958"/>
      <c r="EA73" s="63"/>
    </row>
    <row r="74" spans="1:131" s="64" customFormat="1" ht="26.25" customHeight="1" x14ac:dyDescent="0.2">
      <c r="A74" s="78">
        <v>7</v>
      </c>
      <c r="B74" s="989" t="s">
        <v>341</v>
      </c>
      <c r="C74" s="990"/>
      <c r="D74" s="990"/>
      <c r="E74" s="990"/>
      <c r="F74" s="990"/>
      <c r="G74" s="990"/>
      <c r="H74" s="990"/>
      <c r="I74" s="990"/>
      <c r="J74" s="990"/>
      <c r="K74" s="990"/>
      <c r="L74" s="990"/>
      <c r="M74" s="990"/>
      <c r="N74" s="990"/>
      <c r="O74" s="990"/>
      <c r="P74" s="991"/>
      <c r="Q74" s="992">
        <v>161929</v>
      </c>
      <c r="R74" s="986"/>
      <c r="S74" s="986"/>
      <c r="T74" s="986"/>
      <c r="U74" s="986"/>
      <c r="V74" s="986">
        <v>159313</v>
      </c>
      <c r="W74" s="986"/>
      <c r="X74" s="986"/>
      <c r="Y74" s="986"/>
      <c r="Z74" s="986"/>
      <c r="AA74" s="986">
        <v>2616</v>
      </c>
      <c r="AB74" s="986"/>
      <c r="AC74" s="986"/>
      <c r="AD74" s="986"/>
      <c r="AE74" s="986"/>
      <c r="AF74" s="986">
        <v>2616</v>
      </c>
      <c r="AG74" s="986"/>
      <c r="AH74" s="986"/>
      <c r="AI74" s="986"/>
      <c r="AJ74" s="986"/>
      <c r="AK74" s="986" t="s">
        <v>303</v>
      </c>
      <c r="AL74" s="986"/>
      <c r="AM74" s="986"/>
      <c r="AN74" s="986"/>
      <c r="AO74" s="986"/>
      <c r="AP74" s="986" t="s">
        <v>303</v>
      </c>
      <c r="AQ74" s="986"/>
      <c r="AR74" s="986"/>
      <c r="AS74" s="986"/>
      <c r="AT74" s="986"/>
      <c r="AU74" s="986" t="s">
        <v>303</v>
      </c>
      <c r="AV74" s="986"/>
      <c r="AW74" s="986"/>
      <c r="AX74" s="986"/>
      <c r="AY74" s="986"/>
      <c r="AZ74" s="987"/>
      <c r="BA74" s="987"/>
      <c r="BB74" s="987"/>
      <c r="BC74" s="987"/>
      <c r="BD74" s="988"/>
      <c r="BE74" s="82"/>
      <c r="BF74" s="82"/>
      <c r="BG74" s="82"/>
      <c r="BH74" s="82"/>
      <c r="BI74" s="82"/>
      <c r="BJ74" s="82"/>
      <c r="BK74" s="82"/>
      <c r="BL74" s="82"/>
      <c r="BM74" s="82"/>
      <c r="BN74" s="82"/>
      <c r="BO74" s="82"/>
      <c r="BP74" s="82"/>
      <c r="BQ74" s="79">
        <v>68</v>
      </c>
      <c r="BR74" s="84"/>
      <c r="BS74" s="968"/>
      <c r="BT74" s="969"/>
      <c r="BU74" s="969"/>
      <c r="BV74" s="969"/>
      <c r="BW74" s="969"/>
      <c r="BX74" s="969"/>
      <c r="BY74" s="969"/>
      <c r="BZ74" s="969"/>
      <c r="CA74" s="969"/>
      <c r="CB74" s="969"/>
      <c r="CC74" s="969"/>
      <c r="CD74" s="969"/>
      <c r="CE74" s="969"/>
      <c r="CF74" s="969"/>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56"/>
      <c r="DW74" s="957"/>
      <c r="DX74" s="957"/>
      <c r="DY74" s="957"/>
      <c r="DZ74" s="958"/>
      <c r="EA74" s="63"/>
    </row>
    <row r="75" spans="1:131" s="64" customFormat="1" ht="26.25" customHeight="1" x14ac:dyDescent="0.2">
      <c r="A75" s="78">
        <v>8</v>
      </c>
      <c r="B75" s="989" t="s">
        <v>544</v>
      </c>
      <c r="C75" s="990"/>
      <c r="D75" s="990"/>
      <c r="E75" s="990"/>
      <c r="F75" s="990"/>
      <c r="G75" s="990"/>
      <c r="H75" s="990"/>
      <c r="I75" s="990"/>
      <c r="J75" s="990"/>
      <c r="K75" s="990"/>
      <c r="L75" s="990"/>
      <c r="M75" s="990"/>
      <c r="N75" s="990"/>
      <c r="O75" s="990"/>
      <c r="P75" s="991"/>
      <c r="Q75" s="993">
        <v>3</v>
      </c>
      <c r="R75" s="994"/>
      <c r="S75" s="994"/>
      <c r="T75" s="994"/>
      <c r="U75" s="995"/>
      <c r="V75" s="996">
        <v>1</v>
      </c>
      <c r="W75" s="994"/>
      <c r="X75" s="994"/>
      <c r="Y75" s="994"/>
      <c r="Z75" s="995"/>
      <c r="AA75" s="996">
        <v>2</v>
      </c>
      <c r="AB75" s="994"/>
      <c r="AC75" s="994"/>
      <c r="AD75" s="994"/>
      <c r="AE75" s="995"/>
      <c r="AF75" s="996">
        <v>2</v>
      </c>
      <c r="AG75" s="994"/>
      <c r="AH75" s="994"/>
      <c r="AI75" s="994"/>
      <c r="AJ75" s="995"/>
      <c r="AK75" s="996" t="s">
        <v>545</v>
      </c>
      <c r="AL75" s="994"/>
      <c r="AM75" s="994"/>
      <c r="AN75" s="994"/>
      <c r="AO75" s="995"/>
      <c r="AP75" s="996" t="s">
        <v>545</v>
      </c>
      <c r="AQ75" s="994"/>
      <c r="AR75" s="994"/>
      <c r="AS75" s="994"/>
      <c r="AT75" s="995"/>
      <c r="AU75" s="996" t="s">
        <v>545</v>
      </c>
      <c r="AV75" s="994"/>
      <c r="AW75" s="994"/>
      <c r="AX75" s="994"/>
      <c r="AY75" s="995"/>
      <c r="AZ75" s="987"/>
      <c r="BA75" s="987"/>
      <c r="BB75" s="987"/>
      <c r="BC75" s="987"/>
      <c r="BD75" s="988"/>
      <c r="BE75" s="82"/>
      <c r="BF75" s="82"/>
      <c r="BG75" s="82"/>
      <c r="BH75" s="82"/>
      <c r="BI75" s="82"/>
      <c r="BJ75" s="82"/>
      <c r="BK75" s="82"/>
      <c r="BL75" s="82"/>
      <c r="BM75" s="82"/>
      <c r="BN75" s="82"/>
      <c r="BO75" s="82"/>
      <c r="BP75" s="82"/>
      <c r="BQ75" s="79">
        <v>69</v>
      </c>
      <c r="BR75" s="84"/>
      <c r="BS75" s="968"/>
      <c r="BT75" s="969"/>
      <c r="BU75" s="969"/>
      <c r="BV75" s="969"/>
      <c r="BW75" s="969"/>
      <c r="BX75" s="969"/>
      <c r="BY75" s="969"/>
      <c r="BZ75" s="969"/>
      <c r="CA75" s="969"/>
      <c r="CB75" s="969"/>
      <c r="CC75" s="969"/>
      <c r="CD75" s="969"/>
      <c r="CE75" s="969"/>
      <c r="CF75" s="969"/>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56"/>
      <c r="DW75" s="957"/>
      <c r="DX75" s="957"/>
      <c r="DY75" s="957"/>
      <c r="DZ75" s="958"/>
      <c r="EA75" s="63"/>
    </row>
    <row r="76" spans="1:131" s="64" customFormat="1" ht="26.25" customHeight="1" x14ac:dyDescent="0.2">
      <c r="A76" s="78">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82"/>
      <c r="BF76" s="82"/>
      <c r="BG76" s="82"/>
      <c r="BH76" s="82"/>
      <c r="BI76" s="82"/>
      <c r="BJ76" s="82"/>
      <c r="BK76" s="82"/>
      <c r="BL76" s="82"/>
      <c r="BM76" s="82"/>
      <c r="BN76" s="82"/>
      <c r="BO76" s="82"/>
      <c r="BP76" s="82"/>
      <c r="BQ76" s="79">
        <v>70</v>
      </c>
      <c r="BR76" s="84"/>
      <c r="BS76" s="968"/>
      <c r="BT76" s="969"/>
      <c r="BU76" s="969"/>
      <c r="BV76" s="969"/>
      <c r="BW76" s="969"/>
      <c r="BX76" s="969"/>
      <c r="BY76" s="969"/>
      <c r="BZ76" s="969"/>
      <c r="CA76" s="969"/>
      <c r="CB76" s="969"/>
      <c r="CC76" s="969"/>
      <c r="CD76" s="969"/>
      <c r="CE76" s="969"/>
      <c r="CF76" s="969"/>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56"/>
      <c r="DW76" s="957"/>
      <c r="DX76" s="957"/>
      <c r="DY76" s="957"/>
      <c r="DZ76" s="958"/>
      <c r="EA76" s="63"/>
    </row>
    <row r="77" spans="1:131" s="64" customFormat="1" ht="26.25" customHeight="1" x14ac:dyDescent="0.2">
      <c r="A77" s="78">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82"/>
      <c r="BF77" s="82"/>
      <c r="BG77" s="82"/>
      <c r="BH77" s="82"/>
      <c r="BI77" s="82"/>
      <c r="BJ77" s="82"/>
      <c r="BK77" s="82"/>
      <c r="BL77" s="82"/>
      <c r="BM77" s="82"/>
      <c r="BN77" s="82"/>
      <c r="BO77" s="82"/>
      <c r="BP77" s="82"/>
      <c r="BQ77" s="79">
        <v>71</v>
      </c>
      <c r="BR77" s="84"/>
      <c r="BS77" s="968"/>
      <c r="BT77" s="969"/>
      <c r="BU77" s="969"/>
      <c r="BV77" s="969"/>
      <c r="BW77" s="969"/>
      <c r="BX77" s="969"/>
      <c r="BY77" s="969"/>
      <c r="BZ77" s="969"/>
      <c r="CA77" s="969"/>
      <c r="CB77" s="969"/>
      <c r="CC77" s="969"/>
      <c r="CD77" s="969"/>
      <c r="CE77" s="969"/>
      <c r="CF77" s="969"/>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56"/>
      <c r="DW77" s="957"/>
      <c r="DX77" s="957"/>
      <c r="DY77" s="957"/>
      <c r="DZ77" s="958"/>
      <c r="EA77" s="63"/>
    </row>
    <row r="78" spans="1:131" s="64" customFormat="1" ht="26.25" customHeight="1" x14ac:dyDescent="0.2">
      <c r="A78" s="78">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82"/>
      <c r="BF78" s="82"/>
      <c r="BG78" s="82"/>
      <c r="BH78" s="82"/>
      <c r="BI78" s="82"/>
      <c r="BJ78" s="85"/>
      <c r="BK78" s="85"/>
      <c r="BL78" s="85"/>
      <c r="BM78" s="85"/>
      <c r="BN78" s="85"/>
      <c r="BO78" s="82"/>
      <c r="BP78" s="82"/>
      <c r="BQ78" s="79">
        <v>72</v>
      </c>
      <c r="BR78" s="84"/>
      <c r="BS78" s="968"/>
      <c r="BT78" s="969"/>
      <c r="BU78" s="969"/>
      <c r="BV78" s="969"/>
      <c r="BW78" s="969"/>
      <c r="BX78" s="969"/>
      <c r="BY78" s="969"/>
      <c r="BZ78" s="969"/>
      <c r="CA78" s="969"/>
      <c r="CB78" s="969"/>
      <c r="CC78" s="969"/>
      <c r="CD78" s="969"/>
      <c r="CE78" s="969"/>
      <c r="CF78" s="969"/>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56"/>
      <c r="DW78" s="957"/>
      <c r="DX78" s="957"/>
      <c r="DY78" s="957"/>
      <c r="DZ78" s="958"/>
      <c r="EA78" s="63"/>
    </row>
    <row r="79" spans="1:131" s="64" customFormat="1" ht="26.25" customHeight="1" x14ac:dyDescent="0.2">
      <c r="A79" s="78">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82"/>
      <c r="BF79" s="82"/>
      <c r="BG79" s="82"/>
      <c r="BH79" s="82"/>
      <c r="BI79" s="82"/>
      <c r="BJ79" s="85"/>
      <c r="BK79" s="85"/>
      <c r="BL79" s="85"/>
      <c r="BM79" s="85"/>
      <c r="BN79" s="85"/>
      <c r="BO79" s="82"/>
      <c r="BP79" s="82"/>
      <c r="BQ79" s="79">
        <v>73</v>
      </c>
      <c r="BR79" s="84"/>
      <c r="BS79" s="968"/>
      <c r="BT79" s="969"/>
      <c r="BU79" s="969"/>
      <c r="BV79" s="969"/>
      <c r="BW79" s="969"/>
      <c r="BX79" s="969"/>
      <c r="BY79" s="969"/>
      <c r="BZ79" s="969"/>
      <c r="CA79" s="969"/>
      <c r="CB79" s="969"/>
      <c r="CC79" s="969"/>
      <c r="CD79" s="969"/>
      <c r="CE79" s="969"/>
      <c r="CF79" s="969"/>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56"/>
      <c r="DW79" s="957"/>
      <c r="DX79" s="957"/>
      <c r="DY79" s="957"/>
      <c r="DZ79" s="958"/>
      <c r="EA79" s="63"/>
    </row>
    <row r="80" spans="1:131" s="64" customFormat="1" ht="26.25" customHeight="1" x14ac:dyDescent="0.2">
      <c r="A80" s="78">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82"/>
      <c r="BF80" s="82"/>
      <c r="BG80" s="82"/>
      <c r="BH80" s="82"/>
      <c r="BI80" s="82"/>
      <c r="BJ80" s="82"/>
      <c r="BK80" s="82"/>
      <c r="BL80" s="82"/>
      <c r="BM80" s="82"/>
      <c r="BN80" s="82"/>
      <c r="BO80" s="82"/>
      <c r="BP80" s="82"/>
      <c r="BQ80" s="79">
        <v>74</v>
      </c>
      <c r="BR80" s="84"/>
      <c r="BS80" s="968"/>
      <c r="BT80" s="969"/>
      <c r="BU80" s="969"/>
      <c r="BV80" s="969"/>
      <c r="BW80" s="969"/>
      <c r="BX80" s="969"/>
      <c r="BY80" s="969"/>
      <c r="BZ80" s="969"/>
      <c r="CA80" s="969"/>
      <c r="CB80" s="969"/>
      <c r="CC80" s="969"/>
      <c r="CD80" s="969"/>
      <c r="CE80" s="969"/>
      <c r="CF80" s="969"/>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56"/>
      <c r="DW80" s="957"/>
      <c r="DX80" s="957"/>
      <c r="DY80" s="957"/>
      <c r="DZ80" s="958"/>
      <c r="EA80" s="63"/>
    </row>
    <row r="81" spans="1:131" s="64" customFormat="1" ht="26.25" customHeight="1" x14ac:dyDescent="0.2">
      <c r="A81" s="78">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82"/>
      <c r="BF81" s="82"/>
      <c r="BG81" s="82"/>
      <c r="BH81" s="82"/>
      <c r="BI81" s="82"/>
      <c r="BJ81" s="82"/>
      <c r="BK81" s="82"/>
      <c r="BL81" s="82"/>
      <c r="BM81" s="82"/>
      <c r="BN81" s="82"/>
      <c r="BO81" s="82"/>
      <c r="BP81" s="82"/>
      <c r="BQ81" s="79">
        <v>75</v>
      </c>
      <c r="BR81" s="84"/>
      <c r="BS81" s="968"/>
      <c r="BT81" s="969"/>
      <c r="BU81" s="969"/>
      <c r="BV81" s="969"/>
      <c r="BW81" s="969"/>
      <c r="BX81" s="969"/>
      <c r="BY81" s="969"/>
      <c r="BZ81" s="969"/>
      <c r="CA81" s="969"/>
      <c r="CB81" s="969"/>
      <c r="CC81" s="969"/>
      <c r="CD81" s="969"/>
      <c r="CE81" s="969"/>
      <c r="CF81" s="969"/>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56"/>
      <c r="DW81" s="957"/>
      <c r="DX81" s="957"/>
      <c r="DY81" s="957"/>
      <c r="DZ81" s="958"/>
      <c r="EA81" s="63"/>
    </row>
    <row r="82" spans="1:131" s="64" customFormat="1" ht="26.25" customHeight="1" x14ac:dyDescent="0.2">
      <c r="A82" s="78">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82"/>
      <c r="BF82" s="82"/>
      <c r="BG82" s="82"/>
      <c r="BH82" s="82"/>
      <c r="BI82" s="82"/>
      <c r="BJ82" s="82"/>
      <c r="BK82" s="82"/>
      <c r="BL82" s="82"/>
      <c r="BM82" s="82"/>
      <c r="BN82" s="82"/>
      <c r="BO82" s="82"/>
      <c r="BP82" s="82"/>
      <c r="BQ82" s="79">
        <v>76</v>
      </c>
      <c r="BR82" s="84"/>
      <c r="BS82" s="968"/>
      <c r="BT82" s="969"/>
      <c r="BU82" s="969"/>
      <c r="BV82" s="969"/>
      <c r="BW82" s="969"/>
      <c r="BX82" s="969"/>
      <c r="BY82" s="969"/>
      <c r="BZ82" s="969"/>
      <c r="CA82" s="969"/>
      <c r="CB82" s="969"/>
      <c r="CC82" s="969"/>
      <c r="CD82" s="969"/>
      <c r="CE82" s="969"/>
      <c r="CF82" s="969"/>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56"/>
      <c r="DW82" s="957"/>
      <c r="DX82" s="957"/>
      <c r="DY82" s="957"/>
      <c r="DZ82" s="958"/>
      <c r="EA82" s="63"/>
    </row>
    <row r="83" spans="1:131" s="64" customFormat="1" ht="26.25" customHeight="1" x14ac:dyDescent="0.2">
      <c r="A83" s="78">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82"/>
      <c r="BF83" s="82"/>
      <c r="BG83" s="82"/>
      <c r="BH83" s="82"/>
      <c r="BI83" s="82"/>
      <c r="BJ83" s="82"/>
      <c r="BK83" s="82"/>
      <c r="BL83" s="82"/>
      <c r="BM83" s="82"/>
      <c r="BN83" s="82"/>
      <c r="BO83" s="82"/>
      <c r="BP83" s="82"/>
      <c r="BQ83" s="79">
        <v>77</v>
      </c>
      <c r="BR83" s="84"/>
      <c r="BS83" s="968"/>
      <c r="BT83" s="969"/>
      <c r="BU83" s="969"/>
      <c r="BV83" s="969"/>
      <c r="BW83" s="969"/>
      <c r="BX83" s="969"/>
      <c r="BY83" s="969"/>
      <c r="BZ83" s="969"/>
      <c r="CA83" s="969"/>
      <c r="CB83" s="969"/>
      <c r="CC83" s="969"/>
      <c r="CD83" s="969"/>
      <c r="CE83" s="969"/>
      <c r="CF83" s="969"/>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56"/>
      <c r="DW83" s="957"/>
      <c r="DX83" s="957"/>
      <c r="DY83" s="957"/>
      <c r="DZ83" s="958"/>
      <c r="EA83" s="63"/>
    </row>
    <row r="84" spans="1:131" s="64" customFormat="1" ht="26.25" customHeight="1" x14ac:dyDescent="0.2">
      <c r="A84" s="78">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82"/>
      <c r="BF84" s="82"/>
      <c r="BG84" s="82"/>
      <c r="BH84" s="82"/>
      <c r="BI84" s="82"/>
      <c r="BJ84" s="82"/>
      <c r="BK84" s="82"/>
      <c r="BL84" s="82"/>
      <c r="BM84" s="82"/>
      <c r="BN84" s="82"/>
      <c r="BO84" s="82"/>
      <c r="BP84" s="82"/>
      <c r="BQ84" s="79">
        <v>78</v>
      </c>
      <c r="BR84" s="84"/>
      <c r="BS84" s="968"/>
      <c r="BT84" s="969"/>
      <c r="BU84" s="969"/>
      <c r="BV84" s="969"/>
      <c r="BW84" s="969"/>
      <c r="BX84" s="969"/>
      <c r="BY84" s="969"/>
      <c r="BZ84" s="969"/>
      <c r="CA84" s="969"/>
      <c r="CB84" s="969"/>
      <c r="CC84" s="969"/>
      <c r="CD84" s="969"/>
      <c r="CE84" s="969"/>
      <c r="CF84" s="969"/>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56"/>
      <c r="DW84" s="957"/>
      <c r="DX84" s="957"/>
      <c r="DY84" s="957"/>
      <c r="DZ84" s="958"/>
      <c r="EA84" s="63"/>
    </row>
    <row r="85" spans="1:131" s="64" customFormat="1" ht="26.25" customHeight="1" x14ac:dyDescent="0.2">
      <c r="A85" s="78">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82"/>
      <c r="BF85" s="82"/>
      <c r="BG85" s="82"/>
      <c r="BH85" s="82"/>
      <c r="BI85" s="82"/>
      <c r="BJ85" s="82"/>
      <c r="BK85" s="82"/>
      <c r="BL85" s="82"/>
      <c r="BM85" s="82"/>
      <c r="BN85" s="82"/>
      <c r="BO85" s="82"/>
      <c r="BP85" s="82"/>
      <c r="BQ85" s="79">
        <v>79</v>
      </c>
      <c r="BR85" s="84"/>
      <c r="BS85" s="968"/>
      <c r="BT85" s="969"/>
      <c r="BU85" s="969"/>
      <c r="BV85" s="969"/>
      <c r="BW85" s="969"/>
      <c r="BX85" s="969"/>
      <c r="BY85" s="969"/>
      <c r="BZ85" s="969"/>
      <c r="CA85" s="969"/>
      <c r="CB85" s="969"/>
      <c r="CC85" s="969"/>
      <c r="CD85" s="969"/>
      <c r="CE85" s="969"/>
      <c r="CF85" s="969"/>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56"/>
      <c r="DW85" s="957"/>
      <c r="DX85" s="957"/>
      <c r="DY85" s="957"/>
      <c r="DZ85" s="958"/>
      <c r="EA85" s="63"/>
    </row>
    <row r="86" spans="1:131" s="64" customFormat="1" ht="26.25" customHeight="1" x14ac:dyDescent="0.2">
      <c r="A86" s="78">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82"/>
      <c r="BF86" s="82"/>
      <c r="BG86" s="82"/>
      <c r="BH86" s="82"/>
      <c r="BI86" s="82"/>
      <c r="BJ86" s="82"/>
      <c r="BK86" s="82"/>
      <c r="BL86" s="82"/>
      <c r="BM86" s="82"/>
      <c r="BN86" s="82"/>
      <c r="BO86" s="82"/>
      <c r="BP86" s="82"/>
      <c r="BQ86" s="79">
        <v>80</v>
      </c>
      <c r="BR86" s="84"/>
      <c r="BS86" s="968"/>
      <c r="BT86" s="969"/>
      <c r="BU86" s="969"/>
      <c r="BV86" s="969"/>
      <c r="BW86" s="969"/>
      <c r="BX86" s="969"/>
      <c r="BY86" s="969"/>
      <c r="BZ86" s="969"/>
      <c r="CA86" s="969"/>
      <c r="CB86" s="969"/>
      <c r="CC86" s="969"/>
      <c r="CD86" s="969"/>
      <c r="CE86" s="969"/>
      <c r="CF86" s="969"/>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56"/>
      <c r="DW86" s="957"/>
      <c r="DX86" s="957"/>
      <c r="DY86" s="957"/>
      <c r="DZ86" s="958"/>
      <c r="EA86" s="63"/>
    </row>
    <row r="87" spans="1:131" s="64" customFormat="1" ht="26.25" customHeight="1" x14ac:dyDescent="0.2">
      <c r="A87" s="86">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82"/>
      <c r="BF87" s="82"/>
      <c r="BG87" s="82"/>
      <c r="BH87" s="82"/>
      <c r="BI87" s="82"/>
      <c r="BJ87" s="82"/>
      <c r="BK87" s="82"/>
      <c r="BL87" s="82"/>
      <c r="BM87" s="82"/>
      <c r="BN87" s="82"/>
      <c r="BO87" s="82"/>
      <c r="BP87" s="82"/>
      <c r="BQ87" s="79">
        <v>81</v>
      </c>
      <c r="BR87" s="84"/>
      <c r="BS87" s="968"/>
      <c r="BT87" s="969"/>
      <c r="BU87" s="969"/>
      <c r="BV87" s="969"/>
      <c r="BW87" s="969"/>
      <c r="BX87" s="969"/>
      <c r="BY87" s="969"/>
      <c r="BZ87" s="969"/>
      <c r="CA87" s="969"/>
      <c r="CB87" s="969"/>
      <c r="CC87" s="969"/>
      <c r="CD87" s="969"/>
      <c r="CE87" s="969"/>
      <c r="CF87" s="969"/>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56"/>
      <c r="DW87" s="957"/>
      <c r="DX87" s="957"/>
      <c r="DY87" s="957"/>
      <c r="DZ87" s="958"/>
      <c r="EA87" s="63"/>
    </row>
    <row r="88" spans="1:131" s="64" customFormat="1" ht="26.25" customHeight="1" thickBot="1" x14ac:dyDescent="0.25">
      <c r="A88" s="81" t="s">
        <v>308</v>
      </c>
      <c r="B88" s="959" t="s">
        <v>342</v>
      </c>
      <c r="C88" s="960"/>
      <c r="D88" s="960"/>
      <c r="E88" s="960"/>
      <c r="F88" s="960"/>
      <c r="G88" s="960"/>
      <c r="H88" s="960"/>
      <c r="I88" s="960"/>
      <c r="J88" s="960"/>
      <c r="K88" s="960"/>
      <c r="L88" s="960"/>
      <c r="M88" s="960"/>
      <c r="N88" s="960"/>
      <c r="O88" s="960"/>
      <c r="P88" s="961"/>
      <c r="Q88" s="977"/>
      <c r="R88" s="978"/>
      <c r="S88" s="978"/>
      <c r="T88" s="978"/>
      <c r="U88" s="978"/>
      <c r="V88" s="978"/>
      <c r="W88" s="978"/>
      <c r="X88" s="978"/>
      <c r="Y88" s="978"/>
      <c r="Z88" s="978"/>
      <c r="AA88" s="978"/>
      <c r="AB88" s="978"/>
      <c r="AC88" s="978"/>
      <c r="AD88" s="978"/>
      <c r="AE88" s="978"/>
      <c r="AF88" s="974">
        <v>3229</v>
      </c>
      <c r="AG88" s="974"/>
      <c r="AH88" s="974"/>
      <c r="AI88" s="974"/>
      <c r="AJ88" s="974"/>
      <c r="AK88" s="978"/>
      <c r="AL88" s="978"/>
      <c r="AM88" s="978"/>
      <c r="AN88" s="978"/>
      <c r="AO88" s="978"/>
      <c r="AP88" s="974">
        <v>3788</v>
      </c>
      <c r="AQ88" s="974"/>
      <c r="AR88" s="974"/>
      <c r="AS88" s="974"/>
      <c r="AT88" s="974"/>
      <c r="AU88" s="974">
        <v>135</v>
      </c>
      <c r="AV88" s="974"/>
      <c r="AW88" s="974"/>
      <c r="AX88" s="974"/>
      <c r="AY88" s="974"/>
      <c r="AZ88" s="975"/>
      <c r="BA88" s="975"/>
      <c r="BB88" s="975"/>
      <c r="BC88" s="975"/>
      <c r="BD88" s="976"/>
      <c r="BE88" s="82"/>
      <c r="BF88" s="82"/>
      <c r="BG88" s="82"/>
      <c r="BH88" s="82"/>
      <c r="BI88" s="82"/>
      <c r="BJ88" s="82"/>
      <c r="BK88" s="82"/>
      <c r="BL88" s="82"/>
      <c r="BM88" s="82"/>
      <c r="BN88" s="82"/>
      <c r="BO88" s="82"/>
      <c r="BP88" s="82"/>
      <c r="BQ88" s="79">
        <v>82</v>
      </c>
      <c r="BR88" s="84"/>
      <c r="BS88" s="968"/>
      <c r="BT88" s="969"/>
      <c r="BU88" s="969"/>
      <c r="BV88" s="969"/>
      <c r="BW88" s="969"/>
      <c r="BX88" s="969"/>
      <c r="BY88" s="969"/>
      <c r="BZ88" s="969"/>
      <c r="CA88" s="969"/>
      <c r="CB88" s="969"/>
      <c r="CC88" s="969"/>
      <c r="CD88" s="969"/>
      <c r="CE88" s="969"/>
      <c r="CF88" s="969"/>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56"/>
      <c r="DW88" s="957"/>
      <c r="DX88" s="957"/>
      <c r="DY88" s="957"/>
      <c r="DZ88" s="958"/>
      <c r="EA88" s="63"/>
    </row>
    <row r="89" spans="1:131" s="64" customFormat="1" ht="26.25" hidden="1" customHeight="1" x14ac:dyDescent="0.2">
      <c r="A89" s="87"/>
      <c r="B89" s="88"/>
      <c r="C89" s="88"/>
      <c r="D89" s="88"/>
      <c r="E89" s="88"/>
      <c r="F89" s="88"/>
      <c r="G89" s="88"/>
      <c r="H89" s="88"/>
      <c r="I89" s="88"/>
      <c r="J89" s="88"/>
      <c r="K89" s="88"/>
      <c r="L89" s="88"/>
      <c r="M89" s="88"/>
      <c r="N89" s="88"/>
      <c r="O89" s="88"/>
      <c r="P89" s="88"/>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0"/>
      <c r="BA89" s="90"/>
      <c r="BB89" s="90"/>
      <c r="BC89" s="90"/>
      <c r="BD89" s="90"/>
      <c r="BE89" s="82"/>
      <c r="BF89" s="82"/>
      <c r="BG89" s="82"/>
      <c r="BH89" s="82"/>
      <c r="BI89" s="82"/>
      <c r="BJ89" s="82"/>
      <c r="BK89" s="82"/>
      <c r="BL89" s="82"/>
      <c r="BM89" s="82"/>
      <c r="BN89" s="82"/>
      <c r="BO89" s="82"/>
      <c r="BP89" s="82"/>
      <c r="BQ89" s="79">
        <v>83</v>
      </c>
      <c r="BR89" s="84"/>
      <c r="BS89" s="968"/>
      <c r="BT89" s="969"/>
      <c r="BU89" s="969"/>
      <c r="BV89" s="969"/>
      <c r="BW89" s="969"/>
      <c r="BX89" s="969"/>
      <c r="BY89" s="969"/>
      <c r="BZ89" s="969"/>
      <c r="CA89" s="969"/>
      <c r="CB89" s="969"/>
      <c r="CC89" s="969"/>
      <c r="CD89" s="969"/>
      <c r="CE89" s="969"/>
      <c r="CF89" s="969"/>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56"/>
      <c r="DW89" s="957"/>
      <c r="DX89" s="957"/>
      <c r="DY89" s="957"/>
      <c r="DZ89" s="958"/>
      <c r="EA89" s="63"/>
    </row>
    <row r="90" spans="1:131" s="64" customFormat="1" ht="26.25" hidden="1" customHeight="1" x14ac:dyDescent="0.2">
      <c r="A90" s="87"/>
      <c r="B90" s="88"/>
      <c r="C90" s="88"/>
      <c r="D90" s="88"/>
      <c r="E90" s="88"/>
      <c r="F90" s="88"/>
      <c r="G90" s="88"/>
      <c r="H90" s="88"/>
      <c r="I90" s="88"/>
      <c r="J90" s="88"/>
      <c r="K90" s="88"/>
      <c r="L90" s="88"/>
      <c r="M90" s="88"/>
      <c r="N90" s="88"/>
      <c r="O90" s="88"/>
      <c r="P90" s="88"/>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90"/>
      <c r="BA90" s="90"/>
      <c r="BB90" s="90"/>
      <c r="BC90" s="90"/>
      <c r="BD90" s="90"/>
      <c r="BE90" s="82"/>
      <c r="BF90" s="82"/>
      <c r="BG90" s="82"/>
      <c r="BH90" s="82"/>
      <c r="BI90" s="82"/>
      <c r="BJ90" s="82"/>
      <c r="BK90" s="82"/>
      <c r="BL90" s="82"/>
      <c r="BM90" s="82"/>
      <c r="BN90" s="82"/>
      <c r="BO90" s="82"/>
      <c r="BP90" s="82"/>
      <c r="BQ90" s="79">
        <v>84</v>
      </c>
      <c r="BR90" s="84"/>
      <c r="BS90" s="968"/>
      <c r="BT90" s="969"/>
      <c r="BU90" s="969"/>
      <c r="BV90" s="969"/>
      <c r="BW90" s="969"/>
      <c r="BX90" s="969"/>
      <c r="BY90" s="969"/>
      <c r="BZ90" s="969"/>
      <c r="CA90" s="969"/>
      <c r="CB90" s="969"/>
      <c r="CC90" s="969"/>
      <c r="CD90" s="969"/>
      <c r="CE90" s="969"/>
      <c r="CF90" s="969"/>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56"/>
      <c r="DW90" s="957"/>
      <c r="DX90" s="957"/>
      <c r="DY90" s="957"/>
      <c r="DZ90" s="958"/>
      <c r="EA90" s="63"/>
    </row>
    <row r="91" spans="1:131" s="64" customFormat="1" ht="26.25" hidden="1" customHeight="1" x14ac:dyDescent="0.2">
      <c r="A91" s="87"/>
      <c r="B91" s="88"/>
      <c r="C91" s="88"/>
      <c r="D91" s="88"/>
      <c r="E91" s="88"/>
      <c r="F91" s="88"/>
      <c r="G91" s="88"/>
      <c r="H91" s="88"/>
      <c r="I91" s="88"/>
      <c r="J91" s="88"/>
      <c r="K91" s="88"/>
      <c r="L91" s="88"/>
      <c r="M91" s="88"/>
      <c r="N91" s="88"/>
      <c r="O91" s="88"/>
      <c r="P91" s="88"/>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90"/>
      <c r="BA91" s="90"/>
      <c r="BB91" s="90"/>
      <c r="BC91" s="90"/>
      <c r="BD91" s="90"/>
      <c r="BE91" s="82"/>
      <c r="BF91" s="82"/>
      <c r="BG91" s="82"/>
      <c r="BH91" s="82"/>
      <c r="BI91" s="82"/>
      <c r="BJ91" s="82"/>
      <c r="BK91" s="82"/>
      <c r="BL91" s="82"/>
      <c r="BM91" s="82"/>
      <c r="BN91" s="82"/>
      <c r="BO91" s="82"/>
      <c r="BP91" s="82"/>
      <c r="BQ91" s="79">
        <v>85</v>
      </c>
      <c r="BR91" s="84"/>
      <c r="BS91" s="968"/>
      <c r="BT91" s="969"/>
      <c r="BU91" s="969"/>
      <c r="BV91" s="969"/>
      <c r="BW91" s="969"/>
      <c r="BX91" s="969"/>
      <c r="BY91" s="969"/>
      <c r="BZ91" s="969"/>
      <c r="CA91" s="969"/>
      <c r="CB91" s="969"/>
      <c r="CC91" s="969"/>
      <c r="CD91" s="969"/>
      <c r="CE91" s="969"/>
      <c r="CF91" s="969"/>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56"/>
      <c r="DW91" s="957"/>
      <c r="DX91" s="957"/>
      <c r="DY91" s="957"/>
      <c r="DZ91" s="958"/>
      <c r="EA91" s="63"/>
    </row>
    <row r="92" spans="1:131" s="64" customFormat="1" ht="26.25" hidden="1" customHeight="1" x14ac:dyDescent="0.2">
      <c r="A92" s="87"/>
      <c r="B92" s="88"/>
      <c r="C92" s="88"/>
      <c r="D92" s="88"/>
      <c r="E92" s="88"/>
      <c r="F92" s="88"/>
      <c r="G92" s="88"/>
      <c r="H92" s="88"/>
      <c r="I92" s="88"/>
      <c r="J92" s="88"/>
      <c r="K92" s="88"/>
      <c r="L92" s="88"/>
      <c r="M92" s="88"/>
      <c r="N92" s="88"/>
      <c r="O92" s="88"/>
      <c r="P92" s="88"/>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90"/>
      <c r="BA92" s="90"/>
      <c r="BB92" s="90"/>
      <c r="BC92" s="90"/>
      <c r="BD92" s="90"/>
      <c r="BE92" s="82"/>
      <c r="BF92" s="82"/>
      <c r="BG92" s="82"/>
      <c r="BH92" s="82"/>
      <c r="BI92" s="82"/>
      <c r="BJ92" s="82"/>
      <c r="BK92" s="82"/>
      <c r="BL92" s="82"/>
      <c r="BM92" s="82"/>
      <c r="BN92" s="82"/>
      <c r="BO92" s="82"/>
      <c r="BP92" s="82"/>
      <c r="BQ92" s="79">
        <v>86</v>
      </c>
      <c r="BR92" s="84"/>
      <c r="BS92" s="968"/>
      <c r="BT92" s="969"/>
      <c r="BU92" s="969"/>
      <c r="BV92" s="969"/>
      <c r="BW92" s="969"/>
      <c r="BX92" s="969"/>
      <c r="BY92" s="969"/>
      <c r="BZ92" s="969"/>
      <c r="CA92" s="969"/>
      <c r="CB92" s="969"/>
      <c r="CC92" s="969"/>
      <c r="CD92" s="969"/>
      <c r="CE92" s="969"/>
      <c r="CF92" s="969"/>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56"/>
      <c r="DW92" s="957"/>
      <c r="DX92" s="957"/>
      <c r="DY92" s="957"/>
      <c r="DZ92" s="958"/>
      <c r="EA92" s="63"/>
    </row>
    <row r="93" spans="1:131" s="64" customFormat="1" ht="26.25" hidden="1" customHeight="1" x14ac:dyDescent="0.2">
      <c r="A93" s="87"/>
      <c r="B93" s="88"/>
      <c r="C93" s="88"/>
      <c r="D93" s="88"/>
      <c r="E93" s="88"/>
      <c r="F93" s="88"/>
      <c r="G93" s="88"/>
      <c r="H93" s="88"/>
      <c r="I93" s="88"/>
      <c r="J93" s="88"/>
      <c r="K93" s="88"/>
      <c r="L93" s="88"/>
      <c r="M93" s="88"/>
      <c r="N93" s="88"/>
      <c r="O93" s="88"/>
      <c r="P93" s="88"/>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90"/>
      <c r="BA93" s="90"/>
      <c r="BB93" s="90"/>
      <c r="BC93" s="90"/>
      <c r="BD93" s="90"/>
      <c r="BE93" s="82"/>
      <c r="BF93" s="82"/>
      <c r="BG93" s="82"/>
      <c r="BH93" s="82"/>
      <c r="BI93" s="82"/>
      <c r="BJ93" s="82"/>
      <c r="BK93" s="82"/>
      <c r="BL93" s="82"/>
      <c r="BM93" s="82"/>
      <c r="BN93" s="82"/>
      <c r="BO93" s="82"/>
      <c r="BP93" s="82"/>
      <c r="BQ93" s="79">
        <v>87</v>
      </c>
      <c r="BR93" s="84"/>
      <c r="BS93" s="968"/>
      <c r="BT93" s="969"/>
      <c r="BU93" s="969"/>
      <c r="BV93" s="969"/>
      <c r="BW93" s="969"/>
      <c r="BX93" s="969"/>
      <c r="BY93" s="969"/>
      <c r="BZ93" s="969"/>
      <c r="CA93" s="969"/>
      <c r="CB93" s="969"/>
      <c r="CC93" s="969"/>
      <c r="CD93" s="969"/>
      <c r="CE93" s="969"/>
      <c r="CF93" s="969"/>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56"/>
      <c r="DW93" s="957"/>
      <c r="DX93" s="957"/>
      <c r="DY93" s="957"/>
      <c r="DZ93" s="958"/>
      <c r="EA93" s="63"/>
    </row>
    <row r="94" spans="1:131" s="64" customFormat="1" ht="26.25" hidden="1" customHeight="1" x14ac:dyDescent="0.2">
      <c r="A94" s="87"/>
      <c r="B94" s="88"/>
      <c r="C94" s="88"/>
      <c r="D94" s="88"/>
      <c r="E94" s="88"/>
      <c r="F94" s="88"/>
      <c r="G94" s="88"/>
      <c r="H94" s="88"/>
      <c r="I94" s="88"/>
      <c r="J94" s="88"/>
      <c r="K94" s="88"/>
      <c r="L94" s="88"/>
      <c r="M94" s="88"/>
      <c r="N94" s="88"/>
      <c r="O94" s="88"/>
      <c r="P94" s="88"/>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90"/>
      <c r="BA94" s="90"/>
      <c r="BB94" s="90"/>
      <c r="BC94" s="90"/>
      <c r="BD94" s="90"/>
      <c r="BE94" s="82"/>
      <c r="BF94" s="82"/>
      <c r="BG94" s="82"/>
      <c r="BH94" s="82"/>
      <c r="BI94" s="82"/>
      <c r="BJ94" s="82"/>
      <c r="BK94" s="82"/>
      <c r="BL94" s="82"/>
      <c r="BM94" s="82"/>
      <c r="BN94" s="82"/>
      <c r="BO94" s="82"/>
      <c r="BP94" s="82"/>
      <c r="BQ94" s="79">
        <v>88</v>
      </c>
      <c r="BR94" s="84"/>
      <c r="BS94" s="968"/>
      <c r="BT94" s="969"/>
      <c r="BU94" s="969"/>
      <c r="BV94" s="969"/>
      <c r="BW94" s="969"/>
      <c r="BX94" s="969"/>
      <c r="BY94" s="969"/>
      <c r="BZ94" s="969"/>
      <c r="CA94" s="969"/>
      <c r="CB94" s="969"/>
      <c r="CC94" s="969"/>
      <c r="CD94" s="969"/>
      <c r="CE94" s="969"/>
      <c r="CF94" s="969"/>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56"/>
      <c r="DW94" s="957"/>
      <c r="DX94" s="957"/>
      <c r="DY94" s="957"/>
      <c r="DZ94" s="958"/>
      <c r="EA94" s="63"/>
    </row>
    <row r="95" spans="1:131" s="64" customFormat="1" ht="26.25" hidden="1" customHeight="1" x14ac:dyDescent="0.2">
      <c r="A95" s="87"/>
      <c r="B95" s="88"/>
      <c r="C95" s="88"/>
      <c r="D95" s="88"/>
      <c r="E95" s="88"/>
      <c r="F95" s="88"/>
      <c r="G95" s="88"/>
      <c r="H95" s="88"/>
      <c r="I95" s="88"/>
      <c r="J95" s="88"/>
      <c r="K95" s="88"/>
      <c r="L95" s="88"/>
      <c r="M95" s="88"/>
      <c r="N95" s="88"/>
      <c r="O95" s="88"/>
      <c r="P95" s="88"/>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90"/>
      <c r="BA95" s="90"/>
      <c r="BB95" s="90"/>
      <c r="BC95" s="90"/>
      <c r="BD95" s="90"/>
      <c r="BE95" s="82"/>
      <c r="BF95" s="82"/>
      <c r="BG95" s="82"/>
      <c r="BH95" s="82"/>
      <c r="BI95" s="82"/>
      <c r="BJ95" s="82"/>
      <c r="BK95" s="82"/>
      <c r="BL95" s="82"/>
      <c r="BM95" s="82"/>
      <c r="BN95" s="82"/>
      <c r="BO95" s="82"/>
      <c r="BP95" s="82"/>
      <c r="BQ95" s="79">
        <v>89</v>
      </c>
      <c r="BR95" s="84"/>
      <c r="BS95" s="968"/>
      <c r="BT95" s="969"/>
      <c r="BU95" s="969"/>
      <c r="BV95" s="969"/>
      <c r="BW95" s="969"/>
      <c r="BX95" s="969"/>
      <c r="BY95" s="969"/>
      <c r="BZ95" s="969"/>
      <c r="CA95" s="969"/>
      <c r="CB95" s="969"/>
      <c r="CC95" s="969"/>
      <c r="CD95" s="969"/>
      <c r="CE95" s="969"/>
      <c r="CF95" s="969"/>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56"/>
      <c r="DW95" s="957"/>
      <c r="DX95" s="957"/>
      <c r="DY95" s="957"/>
      <c r="DZ95" s="958"/>
      <c r="EA95" s="63"/>
    </row>
    <row r="96" spans="1:131" s="64" customFormat="1" ht="26.25" hidden="1" customHeight="1" x14ac:dyDescent="0.2">
      <c r="A96" s="87"/>
      <c r="B96" s="88"/>
      <c r="C96" s="88"/>
      <c r="D96" s="88"/>
      <c r="E96" s="88"/>
      <c r="F96" s="88"/>
      <c r="G96" s="88"/>
      <c r="H96" s="88"/>
      <c r="I96" s="88"/>
      <c r="J96" s="88"/>
      <c r="K96" s="88"/>
      <c r="L96" s="88"/>
      <c r="M96" s="88"/>
      <c r="N96" s="88"/>
      <c r="O96" s="88"/>
      <c r="P96" s="88"/>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90"/>
      <c r="BA96" s="90"/>
      <c r="BB96" s="90"/>
      <c r="BC96" s="90"/>
      <c r="BD96" s="90"/>
      <c r="BE96" s="82"/>
      <c r="BF96" s="82"/>
      <c r="BG96" s="82"/>
      <c r="BH96" s="82"/>
      <c r="BI96" s="82"/>
      <c r="BJ96" s="82"/>
      <c r="BK96" s="82"/>
      <c r="BL96" s="82"/>
      <c r="BM96" s="82"/>
      <c r="BN96" s="82"/>
      <c r="BO96" s="82"/>
      <c r="BP96" s="82"/>
      <c r="BQ96" s="79">
        <v>90</v>
      </c>
      <c r="BR96" s="84"/>
      <c r="BS96" s="968"/>
      <c r="BT96" s="969"/>
      <c r="BU96" s="969"/>
      <c r="BV96" s="969"/>
      <c r="BW96" s="969"/>
      <c r="BX96" s="969"/>
      <c r="BY96" s="969"/>
      <c r="BZ96" s="969"/>
      <c r="CA96" s="969"/>
      <c r="CB96" s="969"/>
      <c r="CC96" s="969"/>
      <c r="CD96" s="969"/>
      <c r="CE96" s="969"/>
      <c r="CF96" s="969"/>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56"/>
      <c r="DW96" s="957"/>
      <c r="DX96" s="957"/>
      <c r="DY96" s="957"/>
      <c r="DZ96" s="958"/>
      <c r="EA96" s="63"/>
    </row>
    <row r="97" spans="1:131" s="64" customFormat="1" ht="26.25" hidden="1" customHeight="1" x14ac:dyDescent="0.2">
      <c r="A97" s="87"/>
      <c r="B97" s="88"/>
      <c r="C97" s="88"/>
      <c r="D97" s="88"/>
      <c r="E97" s="88"/>
      <c r="F97" s="88"/>
      <c r="G97" s="88"/>
      <c r="H97" s="88"/>
      <c r="I97" s="88"/>
      <c r="J97" s="88"/>
      <c r="K97" s="88"/>
      <c r="L97" s="88"/>
      <c r="M97" s="88"/>
      <c r="N97" s="88"/>
      <c r="O97" s="88"/>
      <c r="P97" s="88"/>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90"/>
      <c r="BA97" s="90"/>
      <c r="BB97" s="90"/>
      <c r="BC97" s="90"/>
      <c r="BD97" s="90"/>
      <c r="BE97" s="82"/>
      <c r="BF97" s="82"/>
      <c r="BG97" s="82"/>
      <c r="BH97" s="82"/>
      <c r="BI97" s="82"/>
      <c r="BJ97" s="82"/>
      <c r="BK97" s="82"/>
      <c r="BL97" s="82"/>
      <c r="BM97" s="82"/>
      <c r="BN97" s="82"/>
      <c r="BO97" s="82"/>
      <c r="BP97" s="82"/>
      <c r="BQ97" s="79">
        <v>91</v>
      </c>
      <c r="BR97" s="84"/>
      <c r="BS97" s="968"/>
      <c r="BT97" s="969"/>
      <c r="BU97" s="969"/>
      <c r="BV97" s="969"/>
      <c r="BW97" s="969"/>
      <c r="BX97" s="969"/>
      <c r="BY97" s="969"/>
      <c r="BZ97" s="969"/>
      <c r="CA97" s="969"/>
      <c r="CB97" s="969"/>
      <c r="CC97" s="969"/>
      <c r="CD97" s="969"/>
      <c r="CE97" s="969"/>
      <c r="CF97" s="969"/>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56"/>
      <c r="DW97" s="957"/>
      <c r="DX97" s="957"/>
      <c r="DY97" s="957"/>
      <c r="DZ97" s="958"/>
      <c r="EA97" s="63"/>
    </row>
    <row r="98" spans="1:131" s="64" customFormat="1" ht="26.25" hidden="1" customHeight="1" x14ac:dyDescent="0.2">
      <c r="A98" s="87"/>
      <c r="B98" s="88"/>
      <c r="C98" s="88"/>
      <c r="D98" s="88"/>
      <c r="E98" s="88"/>
      <c r="F98" s="88"/>
      <c r="G98" s="88"/>
      <c r="H98" s="88"/>
      <c r="I98" s="88"/>
      <c r="J98" s="88"/>
      <c r="K98" s="88"/>
      <c r="L98" s="88"/>
      <c r="M98" s="88"/>
      <c r="N98" s="88"/>
      <c r="O98" s="88"/>
      <c r="P98" s="88"/>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90"/>
      <c r="BA98" s="90"/>
      <c r="BB98" s="90"/>
      <c r="BC98" s="90"/>
      <c r="BD98" s="90"/>
      <c r="BE98" s="82"/>
      <c r="BF98" s="82"/>
      <c r="BG98" s="82"/>
      <c r="BH98" s="82"/>
      <c r="BI98" s="82"/>
      <c r="BJ98" s="82"/>
      <c r="BK98" s="82"/>
      <c r="BL98" s="82"/>
      <c r="BM98" s="82"/>
      <c r="BN98" s="82"/>
      <c r="BO98" s="82"/>
      <c r="BP98" s="82"/>
      <c r="BQ98" s="79">
        <v>92</v>
      </c>
      <c r="BR98" s="84"/>
      <c r="BS98" s="968"/>
      <c r="BT98" s="969"/>
      <c r="BU98" s="969"/>
      <c r="BV98" s="969"/>
      <c r="BW98" s="969"/>
      <c r="BX98" s="969"/>
      <c r="BY98" s="969"/>
      <c r="BZ98" s="969"/>
      <c r="CA98" s="969"/>
      <c r="CB98" s="969"/>
      <c r="CC98" s="969"/>
      <c r="CD98" s="969"/>
      <c r="CE98" s="969"/>
      <c r="CF98" s="969"/>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56"/>
      <c r="DW98" s="957"/>
      <c r="DX98" s="957"/>
      <c r="DY98" s="957"/>
      <c r="DZ98" s="958"/>
      <c r="EA98" s="63"/>
    </row>
    <row r="99" spans="1:131" s="64" customFormat="1" ht="26.25" hidden="1" customHeight="1" x14ac:dyDescent="0.2">
      <c r="A99" s="87"/>
      <c r="B99" s="88"/>
      <c r="C99" s="88"/>
      <c r="D99" s="88"/>
      <c r="E99" s="88"/>
      <c r="F99" s="88"/>
      <c r="G99" s="88"/>
      <c r="H99" s="88"/>
      <c r="I99" s="88"/>
      <c r="J99" s="88"/>
      <c r="K99" s="88"/>
      <c r="L99" s="88"/>
      <c r="M99" s="88"/>
      <c r="N99" s="88"/>
      <c r="O99" s="88"/>
      <c r="P99" s="88"/>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90"/>
      <c r="BA99" s="90"/>
      <c r="BB99" s="90"/>
      <c r="BC99" s="90"/>
      <c r="BD99" s="90"/>
      <c r="BE99" s="82"/>
      <c r="BF99" s="82"/>
      <c r="BG99" s="82"/>
      <c r="BH99" s="82"/>
      <c r="BI99" s="82"/>
      <c r="BJ99" s="82"/>
      <c r="BK99" s="82"/>
      <c r="BL99" s="82"/>
      <c r="BM99" s="82"/>
      <c r="BN99" s="82"/>
      <c r="BO99" s="82"/>
      <c r="BP99" s="82"/>
      <c r="BQ99" s="79">
        <v>93</v>
      </c>
      <c r="BR99" s="84"/>
      <c r="BS99" s="968"/>
      <c r="BT99" s="969"/>
      <c r="BU99" s="969"/>
      <c r="BV99" s="969"/>
      <c r="BW99" s="969"/>
      <c r="BX99" s="969"/>
      <c r="BY99" s="969"/>
      <c r="BZ99" s="969"/>
      <c r="CA99" s="969"/>
      <c r="CB99" s="969"/>
      <c r="CC99" s="969"/>
      <c r="CD99" s="969"/>
      <c r="CE99" s="969"/>
      <c r="CF99" s="969"/>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56"/>
      <c r="DW99" s="957"/>
      <c r="DX99" s="957"/>
      <c r="DY99" s="957"/>
      <c r="DZ99" s="958"/>
      <c r="EA99" s="63"/>
    </row>
    <row r="100" spans="1:131" s="64" customFormat="1" ht="26.25" hidden="1" customHeight="1" x14ac:dyDescent="0.2">
      <c r="A100" s="87"/>
      <c r="B100" s="88"/>
      <c r="C100" s="88"/>
      <c r="D100" s="88"/>
      <c r="E100" s="88"/>
      <c r="F100" s="88"/>
      <c r="G100" s="88"/>
      <c r="H100" s="88"/>
      <c r="I100" s="88"/>
      <c r="J100" s="88"/>
      <c r="K100" s="88"/>
      <c r="L100" s="88"/>
      <c r="M100" s="88"/>
      <c r="N100" s="88"/>
      <c r="O100" s="88"/>
      <c r="P100" s="88"/>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90"/>
      <c r="BA100" s="90"/>
      <c r="BB100" s="90"/>
      <c r="BC100" s="90"/>
      <c r="BD100" s="90"/>
      <c r="BE100" s="82"/>
      <c r="BF100" s="82"/>
      <c r="BG100" s="82"/>
      <c r="BH100" s="82"/>
      <c r="BI100" s="82"/>
      <c r="BJ100" s="82"/>
      <c r="BK100" s="82"/>
      <c r="BL100" s="82"/>
      <c r="BM100" s="82"/>
      <c r="BN100" s="82"/>
      <c r="BO100" s="82"/>
      <c r="BP100" s="82"/>
      <c r="BQ100" s="79">
        <v>94</v>
      </c>
      <c r="BR100" s="84"/>
      <c r="BS100" s="968"/>
      <c r="BT100" s="969"/>
      <c r="BU100" s="969"/>
      <c r="BV100" s="969"/>
      <c r="BW100" s="969"/>
      <c r="BX100" s="969"/>
      <c r="BY100" s="969"/>
      <c r="BZ100" s="969"/>
      <c r="CA100" s="969"/>
      <c r="CB100" s="969"/>
      <c r="CC100" s="969"/>
      <c r="CD100" s="969"/>
      <c r="CE100" s="969"/>
      <c r="CF100" s="969"/>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56"/>
      <c r="DW100" s="957"/>
      <c r="DX100" s="957"/>
      <c r="DY100" s="957"/>
      <c r="DZ100" s="958"/>
      <c r="EA100" s="63"/>
    </row>
    <row r="101" spans="1:131" s="64" customFormat="1" ht="26.25" hidden="1" customHeight="1" x14ac:dyDescent="0.2">
      <c r="A101" s="87"/>
      <c r="B101" s="88"/>
      <c r="C101" s="88"/>
      <c r="D101" s="88"/>
      <c r="E101" s="88"/>
      <c r="F101" s="88"/>
      <c r="G101" s="88"/>
      <c r="H101" s="88"/>
      <c r="I101" s="88"/>
      <c r="J101" s="88"/>
      <c r="K101" s="88"/>
      <c r="L101" s="88"/>
      <c r="M101" s="88"/>
      <c r="N101" s="88"/>
      <c r="O101" s="88"/>
      <c r="P101" s="88"/>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90"/>
      <c r="BA101" s="90"/>
      <c r="BB101" s="90"/>
      <c r="BC101" s="90"/>
      <c r="BD101" s="90"/>
      <c r="BE101" s="82"/>
      <c r="BF101" s="82"/>
      <c r="BG101" s="82"/>
      <c r="BH101" s="82"/>
      <c r="BI101" s="82"/>
      <c r="BJ101" s="82"/>
      <c r="BK101" s="82"/>
      <c r="BL101" s="82"/>
      <c r="BM101" s="82"/>
      <c r="BN101" s="82"/>
      <c r="BO101" s="82"/>
      <c r="BP101" s="82"/>
      <c r="BQ101" s="79">
        <v>95</v>
      </c>
      <c r="BR101" s="84"/>
      <c r="BS101" s="968"/>
      <c r="BT101" s="969"/>
      <c r="BU101" s="969"/>
      <c r="BV101" s="969"/>
      <c r="BW101" s="969"/>
      <c r="BX101" s="969"/>
      <c r="BY101" s="969"/>
      <c r="BZ101" s="969"/>
      <c r="CA101" s="969"/>
      <c r="CB101" s="969"/>
      <c r="CC101" s="969"/>
      <c r="CD101" s="969"/>
      <c r="CE101" s="969"/>
      <c r="CF101" s="969"/>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56"/>
      <c r="DW101" s="957"/>
      <c r="DX101" s="957"/>
      <c r="DY101" s="957"/>
      <c r="DZ101" s="958"/>
      <c r="EA101" s="63"/>
    </row>
    <row r="102" spans="1:131" s="64" customFormat="1" ht="26.25" customHeight="1" thickBot="1" x14ac:dyDescent="0.25">
      <c r="A102" s="87"/>
      <c r="B102" s="88"/>
      <c r="C102" s="88"/>
      <c r="D102" s="88"/>
      <c r="E102" s="88"/>
      <c r="F102" s="88"/>
      <c r="G102" s="88"/>
      <c r="H102" s="88"/>
      <c r="I102" s="88"/>
      <c r="J102" s="88"/>
      <c r="K102" s="88"/>
      <c r="L102" s="88"/>
      <c r="M102" s="88"/>
      <c r="N102" s="88"/>
      <c r="O102" s="88"/>
      <c r="P102" s="88"/>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90"/>
      <c r="BA102" s="90"/>
      <c r="BB102" s="90"/>
      <c r="BC102" s="90"/>
      <c r="BD102" s="90"/>
      <c r="BE102" s="82"/>
      <c r="BF102" s="82"/>
      <c r="BG102" s="82"/>
      <c r="BH102" s="82"/>
      <c r="BI102" s="82"/>
      <c r="BJ102" s="82"/>
      <c r="BK102" s="82"/>
      <c r="BL102" s="82"/>
      <c r="BM102" s="82"/>
      <c r="BN102" s="82"/>
      <c r="BO102" s="82"/>
      <c r="BP102" s="82"/>
      <c r="BQ102" s="81" t="s">
        <v>308</v>
      </c>
      <c r="BR102" s="959" t="s">
        <v>343</v>
      </c>
      <c r="BS102" s="960"/>
      <c r="BT102" s="960"/>
      <c r="BU102" s="960"/>
      <c r="BV102" s="960"/>
      <c r="BW102" s="960"/>
      <c r="BX102" s="960"/>
      <c r="BY102" s="960"/>
      <c r="BZ102" s="960"/>
      <c r="CA102" s="960"/>
      <c r="CB102" s="960"/>
      <c r="CC102" s="960"/>
      <c r="CD102" s="960"/>
      <c r="CE102" s="960"/>
      <c r="CF102" s="960"/>
      <c r="CG102" s="961"/>
      <c r="CH102" s="962"/>
      <c r="CI102" s="963"/>
      <c r="CJ102" s="963"/>
      <c r="CK102" s="963"/>
      <c r="CL102" s="964"/>
      <c r="CM102" s="962"/>
      <c r="CN102" s="963"/>
      <c r="CO102" s="963"/>
      <c r="CP102" s="963"/>
      <c r="CQ102" s="964"/>
      <c r="CR102" s="965">
        <v>90</v>
      </c>
      <c r="CS102" s="966"/>
      <c r="CT102" s="966"/>
      <c r="CU102" s="966"/>
      <c r="CV102" s="967"/>
      <c r="CW102" s="965">
        <v>45</v>
      </c>
      <c r="CX102" s="966"/>
      <c r="CY102" s="966"/>
      <c r="CZ102" s="966"/>
      <c r="DA102" s="967"/>
      <c r="DB102" s="965" t="s">
        <v>546</v>
      </c>
      <c r="DC102" s="966"/>
      <c r="DD102" s="966"/>
      <c r="DE102" s="966"/>
      <c r="DF102" s="967"/>
      <c r="DG102" s="965" t="s">
        <v>546</v>
      </c>
      <c r="DH102" s="966"/>
      <c r="DI102" s="966"/>
      <c r="DJ102" s="966"/>
      <c r="DK102" s="967"/>
      <c r="DL102" s="965" t="s">
        <v>546</v>
      </c>
      <c r="DM102" s="966"/>
      <c r="DN102" s="966"/>
      <c r="DO102" s="966"/>
      <c r="DP102" s="967"/>
      <c r="DQ102" s="965" t="s">
        <v>546</v>
      </c>
      <c r="DR102" s="966"/>
      <c r="DS102" s="966"/>
      <c r="DT102" s="966"/>
      <c r="DU102" s="967"/>
      <c r="DV102" s="948"/>
      <c r="DW102" s="949"/>
      <c r="DX102" s="949"/>
      <c r="DY102" s="949"/>
      <c r="DZ102" s="950"/>
      <c r="EA102" s="63"/>
    </row>
    <row r="103" spans="1:131" s="64" customFormat="1" ht="26.25" customHeight="1" x14ac:dyDescent="0.2">
      <c r="A103" s="87"/>
      <c r="B103" s="88"/>
      <c r="C103" s="88"/>
      <c r="D103" s="88"/>
      <c r="E103" s="88"/>
      <c r="F103" s="88"/>
      <c r="G103" s="88"/>
      <c r="H103" s="88"/>
      <c r="I103" s="88"/>
      <c r="J103" s="88"/>
      <c r="K103" s="88"/>
      <c r="L103" s="88"/>
      <c r="M103" s="88"/>
      <c r="N103" s="88"/>
      <c r="O103" s="88"/>
      <c r="P103" s="88"/>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90"/>
      <c r="BA103" s="90"/>
      <c r="BB103" s="90"/>
      <c r="BC103" s="90"/>
      <c r="BD103" s="90"/>
      <c r="BE103" s="82"/>
      <c r="BF103" s="82"/>
      <c r="BG103" s="82"/>
      <c r="BH103" s="82"/>
      <c r="BI103" s="82"/>
      <c r="BJ103" s="82"/>
      <c r="BK103" s="82"/>
      <c r="BL103" s="82"/>
      <c r="BM103" s="82"/>
      <c r="BN103" s="82"/>
      <c r="BO103" s="82"/>
      <c r="BP103" s="82"/>
      <c r="BQ103" s="951" t="s">
        <v>344</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63"/>
    </row>
    <row r="104" spans="1:131" s="64" customFormat="1" ht="26.25" customHeight="1" x14ac:dyDescent="0.2">
      <c r="A104" s="87"/>
      <c r="B104" s="88"/>
      <c r="C104" s="88"/>
      <c r="D104" s="88"/>
      <c r="E104" s="88"/>
      <c r="F104" s="88"/>
      <c r="G104" s="88"/>
      <c r="H104" s="88"/>
      <c r="I104" s="88"/>
      <c r="J104" s="88"/>
      <c r="K104" s="88"/>
      <c r="L104" s="88"/>
      <c r="M104" s="88"/>
      <c r="N104" s="88"/>
      <c r="O104" s="88"/>
      <c r="P104" s="88"/>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90"/>
      <c r="BA104" s="90"/>
      <c r="BB104" s="90"/>
      <c r="BC104" s="90"/>
      <c r="BD104" s="90"/>
      <c r="BE104" s="82"/>
      <c r="BF104" s="82"/>
      <c r="BG104" s="82"/>
      <c r="BH104" s="82"/>
      <c r="BI104" s="82"/>
      <c r="BJ104" s="82"/>
      <c r="BK104" s="82"/>
      <c r="BL104" s="82"/>
      <c r="BM104" s="82"/>
      <c r="BN104" s="82"/>
      <c r="BO104" s="82"/>
      <c r="BP104" s="82"/>
      <c r="BQ104" s="952" t="s">
        <v>345</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63"/>
    </row>
    <row r="105" spans="1:131" s="64" customFormat="1" ht="11.25" customHeight="1"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63"/>
    </row>
    <row r="106" spans="1:131" s="64" customFormat="1" ht="11.25" customHeight="1"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63"/>
    </row>
    <row r="107" spans="1:131" s="63" customFormat="1" ht="26.25" customHeight="1" thickBot="1" x14ac:dyDescent="0.25">
      <c r="A107" s="92" t="s">
        <v>346</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2" t="s">
        <v>347</v>
      </c>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row>
    <row r="108" spans="1:131" s="63" customFormat="1" ht="26.25" customHeight="1" x14ac:dyDescent="0.2">
      <c r="A108" s="953" t="s">
        <v>348</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349</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63" customFormat="1" ht="26.25" customHeight="1" x14ac:dyDescent="0.2">
      <c r="A109" s="908" t="s">
        <v>350</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1" t="s">
        <v>351</v>
      </c>
      <c r="AB109" s="909"/>
      <c r="AC109" s="909"/>
      <c r="AD109" s="909"/>
      <c r="AE109" s="910"/>
      <c r="AF109" s="911" t="s">
        <v>352</v>
      </c>
      <c r="AG109" s="909"/>
      <c r="AH109" s="909"/>
      <c r="AI109" s="909"/>
      <c r="AJ109" s="910"/>
      <c r="AK109" s="911" t="s">
        <v>219</v>
      </c>
      <c r="AL109" s="909"/>
      <c r="AM109" s="909"/>
      <c r="AN109" s="909"/>
      <c r="AO109" s="910"/>
      <c r="AP109" s="911" t="s">
        <v>353</v>
      </c>
      <c r="AQ109" s="909"/>
      <c r="AR109" s="909"/>
      <c r="AS109" s="909"/>
      <c r="AT109" s="940"/>
      <c r="AU109" s="908" t="s">
        <v>350</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1" t="s">
        <v>351</v>
      </c>
      <c r="BR109" s="909"/>
      <c r="BS109" s="909"/>
      <c r="BT109" s="909"/>
      <c r="BU109" s="910"/>
      <c r="BV109" s="911" t="s">
        <v>352</v>
      </c>
      <c r="BW109" s="909"/>
      <c r="BX109" s="909"/>
      <c r="BY109" s="909"/>
      <c r="BZ109" s="910"/>
      <c r="CA109" s="911" t="s">
        <v>219</v>
      </c>
      <c r="CB109" s="909"/>
      <c r="CC109" s="909"/>
      <c r="CD109" s="909"/>
      <c r="CE109" s="910"/>
      <c r="CF109" s="947" t="s">
        <v>353</v>
      </c>
      <c r="CG109" s="947"/>
      <c r="CH109" s="947"/>
      <c r="CI109" s="947"/>
      <c r="CJ109" s="947"/>
      <c r="CK109" s="911" t="s">
        <v>354</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1" t="s">
        <v>351</v>
      </c>
      <c r="DH109" s="909"/>
      <c r="DI109" s="909"/>
      <c r="DJ109" s="909"/>
      <c r="DK109" s="910"/>
      <c r="DL109" s="911" t="s">
        <v>352</v>
      </c>
      <c r="DM109" s="909"/>
      <c r="DN109" s="909"/>
      <c r="DO109" s="909"/>
      <c r="DP109" s="910"/>
      <c r="DQ109" s="911" t="s">
        <v>219</v>
      </c>
      <c r="DR109" s="909"/>
      <c r="DS109" s="909"/>
      <c r="DT109" s="909"/>
      <c r="DU109" s="910"/>
      <c r="DV109" s="911" t="s">
        <v>353</v>
      </c>
      <c r="DW109" s="909"/>
      <c r="DX109" s="909"/>
      <c r="DY109" s="909"/>
      <c r="DZ109" s="940"/>
    </row>
    <row r="110" spans="1:131" s="63" customFormat="1" ht="26.25" customHeight="1" x14ac:dyDescent="0.2">
      <c r="A110" s="811" t="s">
        <v>355</v>
      </c>
      <c r="B110" s="812"/>
      <c r="C110" s="812"/>
      <c r="D110" s="812"/>
      <c r="E110" s="812"/>
      <c r="F110" s="812"/>
      <c r="G110" s="812"/>
      <c r="H110" s="812"/>
      <c r="I110" s="812"/>
      <c r="J110" s="812"/>
      <c r="K110" s="812"/>
      <c r="L110" s="812"/>
      <c r="M110" s="812"/>
      <c r="N110" s="812"/>
      <c r="O110" s="812"/>
      <c r="P110" s="812"/>
      <c r="Q110" s="812"/>
      <c r="R110" s="812"/>
      <c r="S110" s="812"/>
      <c r="T110" s="812"/>
      <c r="U110" s="812"/>
      <c r="V110" s="812"/>
      <c r="W110" s="812"/>
      <c r="X110" s="812"/>
      <c r="Y110" s="812"/>
      <c r="Z110" s="813"/>
      <c r="AA110" s="901">
        <v>923219</v>
      </c>
      <c r="AB110" s="902"/>
      <c r="AC110" s="902"/>
      <c r="AD110" s="902"/>
      <c r="AE110" s="903"/>
      <c r="AF110" s="904">
        <v>853419</v>
      </c>
      <c r="AG110" s="902"/>
      <c r="AH110" s="902"/>
      <c r="AI110" s="902"/>
      <c r="AJ110" s="903"/>
      <c r="AK110" s="904">
        <v>887807</v>
      </c>
      <c r="AL110" s="902"/>
      <c r="AM110" s="902"/>
      <c r="AN110" s="902"/>
      <c r="AO110" s="903"/>
      <c r="AP110" s="905">
        <v>16.100000000000001</v>
      </c>
      <c r="AQ110" s="906"/>
      <c r="AR110" s="906"/>
      <c r="AS110" s="906"/>
      <c r="AT110" s="907"/>
      <c r="AU110" s="941" t="s">
        <v>356</v>
      </c>
      <c r="AV110" s="942"/>
      <c r="AW110" s="942"/>
      <c r="AX110" s="942"/>
      <c r="AY110" s="942"/>
      <c r="AZ110" s="867" t="s">
        <v>357</v>
      </c>
      <c r="BA110" s="812"/>
      <c r="BB110" s="812"/>
      <c r="BC110" s="812"/>
      <c r="BD110" s="812"/>
      <c r="BE110" s="812"/>
      <c r="BF110" s="812"/>
      <c r="BG110" s="812"/>
      <c r="BH110" s="812"/>
      <c r="BI110" s="812"/>
      <c r="BJ110" s="812"/>
      <c r="BK110" s="812"/>
      <c r="BL110" s="812"/>
      <c r="BM110" s="812"/>
      <c r="BN110" s="812"/>
      <c r="BO110" s="812"/>
      <c r="BP110" s="813"/>
      <c r="BQ110" s="868">
        <v>8934619</v>
      </c>
      <c r="BR110" s="849"/>
      <c r="BS110" s="849"/>
      <c r="BT110" s="849"/>
      <c r="BU110" s="849"/>
      <c r="BV110" s="849">
        <v>9336753</v>
      </c>
      <c r="BW110" s="849"/>
      <c r="BX110" s="849"/>
      <c r="BY110" s="849"/>
      <c r="BZ110" s="849"/>
      <c r="CA110" s="849">
        <v>9336477</v>
      </c>
      <c r="CB110" s="849"/>
      <c r="CC110" s="849"/>
      <c r="CD110" s="849"/>
      <c r="CE110" s="849"/>
      <c r="CF110" s="873">
        <v>169.7</v>
      </c>
      <c r="CG110" s="874"/>
      <c r="CH110" s="874"/>
      <c r="CI110" s="874"/>
      <c r="CJ110" s="874"/>
      <c r="CK110" s="937" t="s">
        <v>358</v>
      </c>
      <c r="CL110" s="823"/>
      <c r="CM110" s="898" t="s">
        <v>359</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868" t="s">
        <v>47</v>
      </c>
      <c r="DH110" s="849"/>
      <c r="DI110" s="849"/>
      <c r="DJ110" s="849"/>
      <c r="DK110" s="849"/>
      <c r="DL110" s="849" t="s">
        <v>47</v>
      </c>
      <c r="DM110" s="849"/>
      <c r="DN110" s="849"/>
      <c r="DO110" s="849"/>
      <c r="DP110" s="849"/>
      <c r="DQ110" s="849" t="s">
        <v>47</v>
      </c>
      <c r="DR110" s="849"/>
      <c r="DS110" s="849"/>
      <c r="DT110" s="849"/>
      <c r="DU110" s="849"/>
      <c r="DV110" s="850" t="s">
        <v>47</v>
      </c>
      <c r="DW110" s="850"/>
      <c r="DX110" s="850"/>
      <c r="DY110" s="850"/>
      <c r="DZ110" s="851"/>
    </row>
    <row r="111" spans="1:131" s="63" customFormat="1" ht="26.25" customHeight="1" x14ac:dyDescent="0.2">
      <c r="A111" s="778" t="s">
        <v>360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36"/>
      <c r="AA111" s="929" t="s">
        <v>47</v>
      </c>
      <c r="AB111" s="930"/>
      <c r="AC111" s="930"/>
      <c r="AD111" s="930"/>
      <c r="AE111" s="931"/>
      <c r="AF111" s="932" t="s">
        <v>47</v>
      </c>
      <c r="AG111" s="930"/>
      <c r="AH111" s="930"/>
      <c r="AI111" s="930"/>
      <c r="AJ111" s="931"/>
      <c r="AK111" s="932" t="s">
        <v>47</v>
      </c>
      <c r="AL111" s="930"/>
      <c r="AM111" s="930"/>
      <c r="AN111" s="930"/>
      <c r="AO111" s="931"/>
      <c r="AP111" s="933" t="s">
        <v>47</v>
      </c>
      <c r="AQ111" s="934"/>
      <c r="AR111" s="934"/>
      <c r="AS111" s="934"/>
      <c r="AT111" s="935"/>
      <c r="AU111" s="943"/>
      <c r="AV111" s="944"/>
      <c r="AW111" s="944"/>
      <c r="AX111" s="944"/>
      <c r="AY111" s="944"/>
      <c r="AZ111" s="819" t="s">
        <v>361</v>
      </c>
      <c r="BA111" s="754"/>
      <c r="BB111" s="754"/>
      <c r="BC111" s="754"/>
      <c r="BD111" s="754"/>
      <c r="BE111" s="754"/>
      <c r="BF111" s="754"/>
      <c r="BG111" s="754"/>
      <c r="BH111" s="754"/>
      <c r="BI111" s="754"/>
      <c r="BJ111" s="754"/>
      <c r="BK111" s="754"/>
      <c r="BL111" s="754"/>
      <c r="BM111" s="754"/>
      <c r="BN111" s="754"/>
      <c r="BO111" s="754"/>
      <c r="BP111" s="755"/>
      <c r="BQ111" s="820">
        <v>81882</v>
      </c>
      <c r="BR111" s="821"/>
      <c r="BS111" s="821"/>
      <c r="BT111" s="821"/>
      <c r="BU111" s="821"/>
      <c r="BV111" s="821">
        <v>82558</v>
      </c>
      <c r="BW111" s="821"/>
      <c r="BX111" s="821"/>
      <c r="BY111" s="821"/>
      <c r="BZ111" s="821"/>
      <c r="CA111" s="821">
        <v>67375</v>
      </c>
      <c r="CB111" s="821"/>
      <c r="CC111" s="821"/>
      <c r="CD111" s="821"/>
      <c r="CE111" s="821"/>
      <c r="CF111" s="882">
        <v>1.2</v>
      </c>
      <c r="CG111" s="883"/>
      <c r="CH111" s="883"/>
      <c r="CI111" s="883"/>
      <c r="CJ111" s="883"/>
      <c r="CK111" s="938"/>
      <c r="CL111" s="825"/>
      <c r="CM111" s="828" t="s">
        <v>362</v>
      </c>
      <c r="CN111" s="829"/>
      <c r="CO111" s="829"/>
      <c r="CP111" s="829"/>
      <c r="CQ111" s="829"/>
      <c r="CR111" s="829"/>
      <c r="CS111" s="829"/>
      <c r="CT111" s="829"/>
      <c r="CU111" s="829"/>
      <c r="CV111" s="829"/>
      <c r="CW111" s="829"/>
      <c r="CX111" s="829"/>
      <c r="CY111" s="829"/>
      <c r="CZ111" s="829"/>
      <c r="DA111" s="829"/>
      <c r="DB111" s="829"/>
      <c r="DC111" s="829"/>
      <c r="DD111" s="829"/>
      <c r="DE111" s="829"/>
      <c r="DF111" s="830"/>
      <c r="DG111" s="820" t="s">
        <v>47</v>
      </c>
      <c r="DH111" s="821"/>
      <c r="DI111" s="821"/>
      <c r="DJ111" s="821"/>
      <c r="DK111" s="821"/>
      <c r="DL111" s="821" t="s">
        <v>47</v>
      </c>
      <c r="DM111" s="821"/>
      <c r="DN111" s="821"/>
      <c r="DO111" s="821"/>
      <c r="DP111" s="821"/>
      <c r="DQ111" s="821" t="s">
        <v>47</v>
      </c>
      <c r="DR111" s="821"/>
      <c r="DS111" s="821"/>
      <c r="DT111" s="821"/>
      <c r="DU111" s="821"/>
      <c r="DV111" s="798" t="s">
        <v>47</v>
      </c>
      <c r="DW111" s="798"/>
      <c r="DX111" s="798"/>
      <c r="DY111" s="798"/>
      <c r="DZ111" s="799"/>
    </row>
    <row r="112" spans="1:131" s="63" customFormat="1" ht="26.25" customHeight="1" x14ac:dyDescent="0.2">
      <c r="A112" s="923" t="s">
        <v>363</v>
      </c>
      <c r="B112" s="924"/>
      <c r="C112" s="754" t="s">
        <v>364</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3" t="s">
        <v>47</v>
      </c>
      <c r="AB112" s="784"/>
      <c r="AC112" s="784"/>
      <c r="AD112" s="784"/>
      <c r="AE112" s="785"/>
      <c r="AF112" s="786" t="s">
        <v>47</v>
      </c>
      <c r="AG112" s="784"/>
      <c r="AH112" s="784"/>
      <c r="AI112" s="784"/>
      <c r="AJ112" s="785"/>
      <c r="AK112" s="786" t="s">
        <v>47</v>
      </c>
      <c r="AL112" s="784"/>
      <c r="AM112" s="784"/>
      <c r="AN112" s="784"/>
      <c r="AO112" s="785"/>
      <c r="AP112" s="831" t="s">
        <v>47</v>
      </c>
      <c r="AQ112" s="832"/>
      <c r="AR112" s="832"/>
      <c r="AS112" s="832"/>
      <c r="AT112" s="833"/>
      <c r="AU112" s="943"/>
      <c r="AV112" s="944"/>
      <c r="AW112" s="944"/>
      <c r="AX112" s="944"/>
      <c r="AY112" s="944"/>
      <c r="AZ112" s="819" t="s">
        <v>365</v>
      </c>
      <c r="BA112" s="754"/>
      <c r="BB112" s="754"/>
      <c r="BC112" s="754"/>
      <c r="BD112" s="754"/>
      <c r="BE112" s="754"/>
      <c r="BF112" s="754"/>
      <c r="BG112" s="754"/>
      <c r="BH112" s="754"/>
      <c r="BI112" s="754"/>
      <c r="BJ112" s="754"/>
      <c r="BK112" s="754"/>
      <c r="BL112" s="754"/>
      <c r="BM112" s="754"/>
      <c r="BN112" s="754"/>
      <c r="BO112" s="754"/>
      <c r="BP112" s="755"/>
      <c r="BQ112" s="820">
        <v>4581881</v>
      </c>
      <c r="BR112" s="821"/>
      <c r="BS112" s="821"/>
      <c r="BT112" s="821"/>
      <c r="BU112" s="821"/>
      <c r="BV112" s="821">
        <v>4683114</v>
      </c>
      <c r="BW112" s="821"/>
      <c r="BX112" s="821"/>
      <c r="BY112" s="821"/>
      <c r="BZ112" s="821"/>
      <c r="CA112" s="821">
        <v>4490852</v>
      </c>
      <c r="CB112" s="821"/>
      <c r="CC112" s="821"/>
      <c r="CD112" s="821"/>
      <c r="CE112" s="821"/>
      <c r="CF112" s="882">
        <v>81.599999999999994</v>
      </c>
      <c r="CG112" s="883"/>
      <c r="CH112" s="883"/>
      <c r="CI112" s="883"/>
      <c r="CJ112" s="883"/>
      <c r="CK112" s="938"/>
      <c r="CL112" s="825"/>
      <c r="CM112" s="828" t="s">
        <v>366</v>
      </c>
      <c r="CN112" s="829"/>
      <c r="CO112" s="829"/>
      <c r="CP112" s="829"/>
      <c r="CQ112" s="829"/>
      <c r="CR112" s="829"/>
      <c r="CS112" s="829"/>
      <c r="CT112" s="829"/>
      <c r="CU112" s="829"/>
      <c r="CV112" s="829"/>
      <c r="CW112" s="829"/>
      <c r="CX112" s="829"/>
      <c r="CY112" s="829"/>
      <c r="CZ112" s="829"/>
      <c r="DA112" s="829"/>
      <c r="DB112" s="829"/>
      <c r="DC112" s="829"/>
      <c r="DD112" s="829"/>
      <c r="DE112" s="829"/>
      <c r="DF112" s="830"/>
      <c r="DG112" s="820" t="s">
        <v>47</v>
      </c>
      <c r="DH112" s="821"/>
      <c r="DI112" s="821"/>
      <c r="DJ112" s="821"/>
      <c r="DK112" s="821"/>
      <c r="DL112" s="821" t="s">
        <v>47</v>
      </c>
      <c r="DM112" s="821"/>
      <c r="DN112" s="821"/>
      <c r="DO112" s="821"/>
      <c r="DP112" s="821"/>
      <c r="DQ112" s="821" t="s">
        <v>47</v>
      </c>
      <c r="DR112" s="821"/>
      <c r="DS112" s="821"/>
      <c r="DT112" s="821"/>
      <c r="DU112" s="821"/>
      <c r="DV112" s="798" t="s">
        <v>47</v>
      </c>
      <c r="DW112" s="798"/>
      <c r="DX112" s="798"/>
      <c r="DY112" s="798"/>
      <c r="DZ112" s="799"/>
    </row>
    <row r="113" spans="1:130" s="63" customFormat="1" ht="26.25" customHeight="1" x14ac:dyDescent="0.2">
      <c r="A113" s="925"/>
      <c r="B113" s="926"/>
      <c r="C113" s="754" t="s">
        <v>367</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9">
        <v>282495</v>
      </c>
      <c r="AB113" s="930"/>
      <c r="AC113" s="930"/>
      <c r="AD113" s="930"/>
      <c r="AE113" s="931"/>
      <c r="AF113" s="932">
        <v>272340</v>
      </c>
      <c r="AG113" s="930"/>
      <c r="AH113" s="930"/>
      <c r="AI113" s="930"/>
      <c r="AJ113" s="931"/>
      <c r="AK113" s="932">
        <v>273178</v>
      </c>
      <c r="AL113" s="930"/>
      <c r="AM113" s="930"/>
      <c r="AN113" s="930"/>
      <c r="AO113" s="931"/>
      <c r="AP113" s="933">
        <v>5</v>
      </c>
      <c r="AQ113" s="934"/>
      <c r="AR113" s="934"/>
      <c r="AS113" s="934"/>
      <c r="AT113" s="935"/>
      <c r="AU113" s="943"/>
      <c r="AV113" s="944"/>
      <c r="AW113" s="944"/>
      <c r="AX113" s="944"/>
      <c r="AY113" s="944"/>
      <c r="AZ113" s="819" t="s">
        <v>368</v>
      </c>
      <c r="BA113" s="754"/>
      <c r="BB113" s="754"/>
      <c r="BC113" s="754"/>
      <c r="BD113" s="754"/>
      <c r="BE113" s="754"/>
      <c r="BF113" s="754"/>
      <c r="BG113" s="754"/>
      <c r="BH113" s="754"/>
      <c r="BI113" s="754"/>
      <c r="BJ113" s="754"/>
      <c r="BK113" s="754"/>
      <c r="BL113" s="754"/>
      <c r="BM113" s="754"/>
      <c r="BN113" s="754"/>
      <c r="BO113" s="754"/>
      <c r="BP113" s="755"/>
      <c r="BQ113" s="820">
        <v>207048</v>
      </c>
      <c r="BR113" s="821"/>
      <c r="BS113" s="821"/>
      <c r="BT113" s="821"/>
      <c r="BU113" s="821"/>
      <c r="BV113" s="821">
        <v>165686</v>
      </c>
      <c r="BW113" s="821"/>
      <c r="BX113" s="821"/>
      <c r="BY113" s="821"/>
      <c r="BZ113" s="821"/>
      <c r="CA113" s="821">
        <v>135552</v>
      </c>
      <c r="CB113" s="821"/>
      <c r="CC113" s="821"/>
      <c r="CD113" s="821"/>
      <c r="CE113" s="821"/>
      <c r="CF113" s="882">
        <v>2.5</v>
      </c>
      <c r="CG113" s="883"/>
      <c r="CH113" s="883"/>
      <c r="CI113" s="883"/>
      <c r="CJ113" s="883"/>
      <c r="CK113" s="938"/>
      <c r="CL113" s="825"/>
      <c r="CM113" s="828" t="s">
        <v>369</v>
      </c>
      <c r="CN113" s="829"/>
      <c r="CO113" s="829"/>
      <c r="CP113" s="829"/>
      <c r="CQ113" s="829"/>
      <c r="CR113" s="829"/>
      <c r="CS113" s="829"/>
      <c r="CT113" s="829"/>
      <c r="CU113" s="829"/>
      <c r="CV113" s="829"/>
      <c r="CW113" s="829"/>
      <c r="CX113" s="829"/>
      <c r="CY113" s="829"/>
      <c r="CZ113" s="829"/>
      <c r="DA113" s="829"/>
      <c r="DB113" s="829"/>
      <c r="DC113" s="829"/>
      <c r="DD113" s="829"/>
      <c r="DE113" s="829"/>
      <c r="DF113" s="830"/>
      <c r="DG113" s="783" t="s">
        <v>47</v>
      </c>
      <c r="DH113" s="784"/>
      <c r="DI113" s="784"/>
      <c r="DJ113" s="784"/>
      <c r="DK113" s="785"/>
      <c r="DL113" s="786" t="s">
        <v>47</v>
      </c>
      <c r="DM113" s="784"/>
      <c r="DN113" s="784"/>
      <c r="DO113" s="784"/>
      <c r="DP113" s="785"/>
      <c r="DQ113" s="786" t="s">
        <v>47</v>
      </c>
      <c r="DR113" s="784"/>
      <c r="DS113" s="784"/>
      <c r="DT113" s="784"/>
      <c r="DU113" s="785"/>
      <c r="DV113" s="831" t="s">
        <v>47</v>
      </c>
      <c r="DW113" s="832"/>
      <c r="DX113" s="832"/>
      <c r="DY113" s="832"/>
      <c r="DZ113" s="833"/>
    </row>
    <row r="114" spans="1:130" s="63" customFormat="1" ht="26.25" customHeight="1" x14ac:dyDescent="0.2">
      <c r="A114" s="925"/>
      <c r="B114" s="926"/>
      <c r="C114" s="754" t="s">
        <v>370</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3">
        <v>56997</v>
      </c>
      <c r="AB114" s="784"/>
      <c r="AC114" s="784"/>
      <c r="AD114" s="784"/>
      <c r="AE114" s="785"/>
      <c r="AF114" s="786">
        <v>53007</v>
      </c>
      <c r="AG114" s="784"/>
      <c r="AH114" s="784"/>
      <c r="AI114" s="784"/>
      <c r="AJ114" s="785"/>
      <c r="AK114" s="786">
        <v>30243</v>
      </c>
      <c r="AL114" s="784"/>
      <c r="AM114" s="784"/>
      <c r="AN114" s="784"/>
      <c r="AO114" s="785"/>
      <c r="AP114" s="831">
        <v>0.5</v>
      </c>
      <c r="AQ114" s="832"/>
      <c r="AR114" s="832"/>
      <c r="AS114" s="832"/>
      <c r="AT114" s="833"/>
      <c r="AU114" s="943"/>
      <c r="AV114" s="944"/>
      <c r="AW114" s="944"/>
      <c r="AX114" s="944"/>
      <c r="AY114" s="944"/>
      <c r="AZ114" s="819" t="s">
        <v>371</v>
      </c>
      <c r="BA114" s="754"/>
      <c r="BB114" s="754"/>
      <c r="BC114" s="754"/>
      <c r="BD114" s="754"/>
      <c r="BE114" s="754"/>
      <c r="BF114" s="754"/>
      <c r="BG114" s="754"/>
      <c r="BH114" s="754"/>
      <c r="BI114" s="754"/>
      <c r="BJ114" s="754"/>
      <c r="BK114" s="754"/>
      <c r="BL114" s="754"/>
      <c r="BM114" s="754"/>
      <c r="BN114" s="754"/>
      <c r="BO114" s="754"/>
      <c r="BP114" s="755"/>
      <c r="BQ114" s="820">
        <v>1277783</v>
      </c>
      <c r="BR114" s="821"/>
      <c r="BS114" s="821"/>
      <c r="BT114" s="821"/>
      <c r="BU114" s="821"/>
      <c r="BV114" s="821">
        <v>1309818</v>
      </c>
      <c r="BW114" s="821"/>
      <c r="BX114" s="821"/>
      <c r="BY114" s="821"/>
      <c r="BZ114" s="821"/>
      <c r="CA114" s="821">
        <v>1287542</v>
      </c>
      <c r="CB114" s="821"/>
      <c r="CC114" s="821"/>
      <c r="CD114" s="821"/>
      <c r="CE114" s="821"/>
      <c r="CF114" s="882">
        <v>23.4</v>
      </c>
      <c r="CG114" s="883"/>
      <c r="CH114" s="883"/>
      <c r="CI114" s="883"/>
      <c r="CJ114" s="883"/>
      <c r="CK114" s="938"/>
      <c r="CL114" s="825"/>
      <c r="CM114" s="828" t="s">
        <v>372</v>
      </c>
      <c r="CN114" s="829"/>
      <c r="CO114" s="829"/>
      <c r="CP114" s="829"/>
      <c r="CQ114" s="829"/>
      <c r="CR114" s="829"/>
      <c r="CS114" s="829"/>
      <c r="CT114" s="829"/>
      <c r="CU114" s="829"/>
      <c r="CV114" s="829"/>
      <c r="CW114" s="829"/>
      <c r="CX114" s="829"/>
      <c r="CY114" s="829"/>
      <c r="CZ114" s="829"/>
      <c r="DA114" s="829"/>
      <c r="DB114" s="829"/>
      <c r="DC114" s="829"/>
      <c r="DD114" s="829"/>
      <c r="DE114" s="829"/>
      <c r="DF114" s="830"/>
      <c r="DG114" s="783" t="s">
        <v>47</v>
      </c>
      <c r="DH114" s="784"/>
      <c r="DI114" s="784"/>
      <c r="DJ114" s="784"/>
      <c r="DK114" s="785"/>
      <c r="DL114" s="786" t="s">
        <v>47</v>
      </c>
      <c r="DM114" s="784"/>
      <c r="DN114" s="784"/>
      <c r="DO114" s="784"/>
      <c r="DP114" s="785"/>
      <c r="DQ114" s="786" t="s">
        <v>47</v>
      </c>
      <c r="DR114" s="784"/>
      <c r="DS114" s="784"/>
      <c r="DT114" s="784"/>
      <c r="DU114" s="785"/>
      <c r="DV114" s="831" t="s">
        <v>47</v>
      </c>
      <c r="DW114" s="832"/>
      <c r="DX114" s="832"/>
      <c r="DY114" s="832"/>
      <c r="DZ114" s="833"/>
    </row>
    <row r="115" spans="1:130" s="63" customFormat="1" ht="26.25" customHeight="1" x14ac:dyDescent="0.2">
      <c r="A115" s="925"/>
      <c r="B115" s="926"/>
      <c r="C115" s="754" t="s">
        <v>373</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9">
        <v>13487</v>
      </c>
      <c r="AB115" s="930"/>
      <c r="AC115" s="930"/>
      <c r="AD115" s="930"/>
      <c r="AE115" s="931"/>
      <c r="AF115" s="932">
        <v>13535</v>
      </c>
      <c r="AG115" s="930"/>
      <c r="AH115" s="930"/>
      <c r="AI115" s="930"/>
      <c r="AJ115" s="931"/>
      <c r="AK115" s="932">
        <v>15368</v>
      </c>
      <c r="AL115" s="930"/>
      <c r="AM115" s="930"/>
      <c r="AN115" s="930"/>
      <c r="AO115" s="931"/>
      <c r="AP115" s="933">
        <v>0.3</v>
      </c>
      <c r="AQ115" s="934"/>
      <c r="AR115" s="934"/>
      <c r="AS115" s="934"/>
      <c r="AT115" s="935"/>
      <c r="AU115" s="943"/>
      <c r="AV115" s="944"/>
      <c r="AW115" s="944"/>
      <c r="AX115" s="944"/>
      <c r="AY115" s="944"/>
      <c r="AZ115" s="819" t="s">
        <v>374</v>
      </c>
      <c r="BA115" s="754"/>
      <c r="BB115" s="754"/>
      <c r="BC115" s="754"/>
      <c r="BD115" s="754"/>
      <c r="BE115" s="754"/>
      <c r="BF115" s="754"/>
      <c r="BG115" s="754"/>
      <c r="BH115" s="754"/>
      <c r="BI115" s="754"/>
      <c r="BJ115" s="754"/>
      <c r="BK115" s="754"/>
      <c r="BL115" s="754"/>
      <c r="BM115" s="754"/>
      <c r="BN115" s="754"/>
      <c r="BO115" s="754"/>
      <c r="BP115" s="755"/>
      <c r="BQ115" s="820" t="s">
        <v>47</v>
      </c>
      <c r="BR115" s="821"/>
      <c r="BS115" s="821"/>
      <c r="BT115" s="821"/>
      <c r="BU115" s="821"/>
      <c r="BV115" s="821" t="s">
        <v>47</v>
      </c>
      <c r="BW115" s="821"/>
      <c r="BX115" s="821"/>
      <c r="BY115" s="821"/>
      <c r="BZ115" s="821"/>
      <c r="CA115" s="821" t="s">
        <v>47</v>
      </c>
      <c r="CB115" s="821"/>
      <c r="CC115" s="821"/>
      <c r="CD115" s="821"/>
      <c r="CE115" s="821"/>
      <c r="CF115" s="882" t="s">
        <v>47</v>
      </c>
      <c r="CG115" s="883"/>
      <c r="CH115" s="883"/>
      <c r="CI115" s="883"/>
      <c r="CJ115" s="883"/>
      <c r="CK115" s="938"/>
      <c r="CL115" s="825"/>
      <c r="CM115" s="819" t="s">
        <v>375</v>
      </c>
      <c r="CN115" s="922"/>
      <c r="CO115" s="922"/>
      <c r="CP115" s="922"/>
      <c r="CQ115" s="922"/>
      <c r="CR115" s="922"/>
      <c r="CS115" s="922"/>
      <c r="CT115" s="922"/>
      <c r="CU115" s="922"/>
      <c r="CV115" s="922"/>
      <c r="CW115" s="922"/>
      <c r="CX115" s="922"/>
      <c r="CY115" s="922"/>
      <c r="CZ115" s="922"/>
      <c r="DA115" s="922"/>
      <c r="DB115" s="922"/>
      <c r="DC115" s="922"/>
      <c r="DD115" s="922"/>
      <c r="DE115" s="922"/>
      <c r="DF115" s="755"/>
      <c r="DG115" s="783" t="s">
        <v>47</v>
      </c>
      <c r="DH115" s="784"/>
      <c r="DI115" s="784"/>
      <c r="DJ115" s="784"/>
      <c r="DK115" s="785"/>
      <c r="DL115" s="786" t="s">
        <v>47</v>
      </c>
      <c r="DM115" s="784"/>
      <c r="DN115" s="784"/>
      <c r="DO115" s="784"/>
      <c r="DP115" s="785"/>
      <c r="DQ115" s="786" t="s">
        <v>47</v>
      </c>
      <c r="DR115" s="784"/>
      <c r="DS115" s="784"/>
      <c r="DT115" s="784"/>
      <c r="DU115" s="785"/>
      <c r="DV115" s="831" t="s">
        <v>47</v>
      </c>
      <c r="DW115" s="832"/>
      <c r="DX115" s="832"/>
      <c r="DY115" s="832"/>
      <c r="DZ115" s="833"/>
    </row>
    <row r="116" spans="1:130" s="63" customFormat="1" ht="26.25" customHeight="1" x14ac:dyDescent="0.2">
      <c r="A116" s="927"/>
      <c r="B116" s="928"/>
      <c r="C116" s="887" t="s">
        <v>376</v>
      </c>
      <c r="D116" s="887"/>
      <c r="E116" s="887"/>
      <c r="F116" s="887"/>
      <c r="G116" s="887"/>
      <c r="H116" s="887"/>
      <c r="I116" s="887"/>
      <c r="J116" s="887"/>
      <c r="K116" s="887"/>
      <c r="L116" s="887"/>
      <c r="M116" s="887"/>
      <c r="N116" s="887"/>
      <c r="O116" s="887"/>
      <c r="P116" s="887"/>
      <c r="Q116" s="887"/>
      <c r="R116" s="887"/>
      <c r="S116" s="887"/>
      <c r="T116" s="887"/>
      <c r="U116" s="887"/>
      <c r="V116" s="887"/>
      <c r="W116" s="887"/>
      <c r="X116" s="887"/>
      <c r="Y116" s="887"/>
      <c r="Z116" s="888"/>
      <c r="AA116" s="783" t="s">
        <v>47</v>
      </c>
      <c r="AB116" s="784"/>
      <c r="AC116" s="784"/>
      <c r="AD116" s="784"/>
      <c r="AE116" s="785"/>
      <c r="AF116" s="786">
        <v>12</v>
      </c>
      <c r="AG116" s="784"/>
      <c r="AH116" s="784"/>
      <c r="AI116" s="784"/>
      <c r="AJ116" s="785"/>
      <c r="AK116" s="786" t="s">
        <v>47</v>
      </c>
      <c r="AL116" s="784"/>
      <c r="AM116" s="784"/>
      <c r="AN116" s="784"/>
      <c r="AO116" s="785"/>
      <c r="AP116" s="831" t="s">
        <v>47</v>
      </c>
      <c r="AQ116" s="832"/>
      <c r="AR116" s="832"/>
      <c r="AS116" s="832"/>
      <c r="AT116" s="833"/>
      <c r="AU116" s="943"/>
      <c r="AV116" s="944"/>
      <c r="AW116" s="944"/>
      <c r="AX116" s="944"/>
      <c r="AY116" s="944"/>
      <c r="AZ116" s="870" t="s">
        <v>377</v>
      </c>
      <c r="BA116" s="871"/>
      <c r="BB116" s="871"/>
      <c r="BC116" s="871"/>
      <c r="BD116" s="871"/>
      <c r="BE116" s="871"/>
      <c r="BF116" s="871"/>
      <c r="BG116" s="871"/>
      <c r="BH116" s="871"/>
      <c r="BI116" s="871"/>
      <c r="BJ116" s="871"/>
      <c r="BK116" s="871"/>
      <c r="BL116" s="871"/>
      <c r="BM116" s="871"/>
      <c r="BN116" s="871"/>
      <c r="BO116" s="871"/>
      <c r="BP116" s="872"/>
      <c r="BQ116" s="820" t="s">
        <v>47</v>
      </c>
      <c r="BR116" s="821"/>
      <c r="BS116" s="821"/>
      <c r="BT116" s="821"/>
      <c r="BU116" s="821"/>
      <c r="BV116" s="821" t="s">
        <v>47</v>
      </c>
      <c r="BW116" s="821"/>
      <c r="BX116" s="821"/>
      <c r="BY116" s="821"/>
      <c r="BZ116" s="821"/>
      <c r="CA116" s="821" t="s">
        <v>47</v>
      </c>
      <c r="CB116" s="821"/>
      <c r="CC116" s="821"/>
      <c r="CD116" s="821"/>
      <c r="CE116" s="821"/>
      <c r="CF116" s="882" t="s">
        <v>47</v>
      </c>
      <c r="CG116" s="883"/>
      <c r="CH116" s="883"/>
      <c r="CI116" s="883"/>
      <c r="CJ116" s="883"/>
      <c r="CK116" s="938"/>
      <c r="CL116" s="825"/>
      <c r="CM116" s="828" t="s">
        <v>378</v>
      </c>
      <c r="CN116" s="829"/>
      <c r="CO116" s="829"/>
      <c r="CP116" s="829"/>
      <c r="CQ116" s="829"/>
      <c r="CR116" s="829"/>
      <c r="CS116" s="829"/>
      <c r="CT116" s="829"/>
      <c r="CU116" s="829"/>
      <c r="CV116" s="829"/>
      <c r="CW116" s="829"/>
      <c r="CX116" s="829"/>
      <c r="CY116" s="829"/>
      <c r="CZ116" s="829"/>
      <c r="DA116" s="829"/>
      <c r="DB116" s="829"/>
      <c r="DC116" s="829"/>
      <c r="DD116" s="829"/>
      <c r="DE116" s="829"/>
      <c r="DF116" s="830"/>
      <c r="DG116" s="783" t="s">
        <v>47</v>
      </c>
      <c r="DH116" s="784"/>
      <c r="DI116" s="784"/>
      <c r="DJ116" s="784"/>
      <c r="DK116" s="785"/>
      <c r="DL116" s="786" t="s">
        <v>47</v>
      </c>
      <c r="DM116" s="784"/>
      <c r="DN116" s="784"/>
      <c r="DO116" s="784"/>
      <c r="DP116" s="785"/>
      <c r="DQ116" s="786" t="s">
        <v>47</v>
      </c>
      <c r="DR116" s="784"/>
      <c r="DS116" s="784"/>
      <c r="DT116" s="784"/>
      <c r="DU116" s="785"/>
      <c r="DV116" s="831" t="s">
        <v>47</v>
      </c>
      <c r="DW116" s="832"/>
      <c r="DX116" s="832"/>
      <c r="DY116" s="832"/>
      <c r="DZ116" s="833"/>
    </row>
    <row r="117" spans="1:130" s="63" customFormat="1" ht="26.25" customHeight="1" x14ac:dyDescent="0.2">
      <c r="A117" s="908" t="s">
        <v>101</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884" t="s">
        <v>379</v>
      </c>
      <c r="Z117" s="910"/>
      <c r="AA117" s="915">
        <v>1276198</v>
      </c>
      <c r="AB117" s="916"/>
      <c r="AC117" s="916"/>
      <c r="AD117" s="916"/>
      <c r="AE117" s="917"/>
      <c r="AF117" s="918">
        <v>1192313</v>
      </c>
      <c r="AG117" s="916"/>
      <c r="AH117" s="916"/>
      <c r="AI117" s="916"/>
      <c r="AJ117" s="917"/>
      <c r="AK117" s="918">
        <v>1206596</v>
      </c>
      <c r="AL117" s="916"/>
      <c r="AM117" s="916"/>
      <c r="AN117" s="916"/>
      <c r="AO117" s="917"/>
      <c r="AP117" s="919"/>
      <c r="AQ117" s="920"/>
      <c r="AR117" s="920"/>
      <c r="AS117" s="920"/>
      <c r="AT117" s="921"/>
      <c r="AU117" s="943"/>
      <c r="AV117" s="944"/>
      <c r="AW117" s="944"/>
      <c r="AX117" s="944"/>
      <c r="AY117" s="944"/>
      <c r="AZ117" s="870" t="s">
        <v>380</v>
      </c>
      <c r="BA117" s="871"/>
      <c r="BB117" s="871"/>
      <c r="BC117" s="871"/>
      <c r="BD117" s="871"/>
      <c r="BE117" s="871"/>
      <c r="BF117" s="871"/>
      <c r="BG117" s="871"/>
      <c r="BH117" s="871"/>
      <c r="BI117" s="871"/>
      <c r="BJ117" s="871"/>
      <c r="BK117" s="871"/>
      <c r="BL117" s="871"/>
      <c r="BM117" s="871"/>
      <c r="BN117" s="871"/>
      <c r="BO117" s="871"/>
      <c r="BP117" s="872"/>
      <c r="BQ117" s="820" t="s">
        <v>47</v>
      </c>
      <c r="BR117" s="821"/>
      <c r="BS117" s="821"/>
      <c r="BT117" s="821"/>
      <c r="BU117" s="821"/>
      <c r="BV117" s="821" t="s">
        <v>47</v>
      </c>
      <c r="BW117" s="821"/>
      <c r="BX117" s="821"/>
      <c r="BY117" s="821"/>
      <c r="BZ117" s="821"/>
      <c r="CA117" s="821" t="s">
        <v>47</v>
      </c>
      <c r="CB117" s="821"/>
      <c r="CC117" s="821"/>
      <c r="CD117" s="821"/>
      <c r="CE117" s="821"/>
      <c r="CF117" s="882" t="s">
        <v>47</v>
      </c>
      <c r="CG117" s="883"/>
      <c r="CH117" s="883"/>
      <c r="CI117" s="883"/>
      <c r="CJ117" s="883"/>
      <c r="CK117" s="938"/>
      <c r="CL117" s="825"/>
      <c r="CM117" s="828" t="s">
        <v>381</v>
      </c>
      <c r="CN117" s="829"/>
      <c r="CO117" s="829"/>
      <c r="CP117" s="829"/>
      <c r="CQ117" s="829"/>
      <c r="CR117" s="829"/>
      <c r="CS117" s="829"/>
      <c r="CT117" s="829"/>
      <c r="CU117" s="829"/>
      <c r="CV117" s="829"/>
      <c r="CW117" s="829"/>
      <c r="CX117" s="829"/>
      <c r="CY117" s="829"/>
      <c r="CZ117" s="829"/>
      <c r="DA117" s="829"/>
      <c r="DB117" s="829"/>
      <c r="DC117" s="829"/>
      <c r="DD117" s="829"/>
      <c r="DE117" s="829"/>
      <c r="DF117" s="830"/>
      <c r="DG117" s="783" t="s">
        <v>47</v>
      </c>
      <c r="DH117" s="784"/>
      <c r="DI117" s="784"/>
      <c r="DJ117" s="784"/>
      <c r="DK117" s="785"/>
      <c r="DL117" s="786" t="s">
        <v>47</v>
      </c>
      <c r="DM117" s="784"/>
      <c r="DN117" s="784"/>
      <c r="DO117" s="784"/>
      <c r="DP117" s="785"/>
      <c r="DQ117" s="786" t="s">
        <v>47</v>
      </c>
      <c r="DR117" s="784"/>
      <c r="DS117" s="784"/>
      <c r="DT117" s="784"/>
      <c r="DU117" s="785"/>
      <c r="DV117" s="831" t="s">
        <v>47</v>
      </c>
      <c r="DW117" s="832"/>
      <c r="DX117" s="832"/>
      <c r="DY117" s="832"/>
      <c r="DZ117" s="833"/>
    </row>
    <row r="118" spans="1:130" s="63" customFormat="1" ht="26.25" customHeight="1" x14ac:dyDescent="0.2">
      <c r="A118" s="908" t="s">
        <v>354</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1" t="s">
        <v>351</v>
      </c>
      <c r="AB118" s="909"/>
      <c r="AC118" s="909"/>
      <c r="AD118" s="909"/>
      <c r="AE118" s="910"/>
      <c r="AF118" s="911" t="s">
        <v>352</v>
      </c>
      <c r="AG118" s="909"/>
      <c r="AH118" s="909"/>
      <c r="AI118" s="909"/>
      <c r="AJ118" s="910"/>
      <c r="AK118" s="911" t="s">
        <v>219</v>
      </c>
      <c r="AL118" s="909"/>
      <c r="AM118" s="909"/>
      <c r="AN118" s="909"/>
      <c r="AO118" s="910"/>
      <c r="AP118" s="912" t="s">
        <v>353</v>
      </c>
      <c r="AQ118" s="913"/>
      <c r="AR118" s="913"/>
      <c r="AS118" s="913"/>
      <c r="AT118" s="914"/>
      <c r="AU118" s="943"/>
      <c r="AV118" s="944"/>
      <c r="AW118" s="944"/>
      <c r="AX118" s="944"/>
      <c r="AY118" s="944"/>
      <c r="AZ118" s="886" t="s">
        <v>382</v>
      </c>
      <c r="BA118" s="887"/>
      <c r="BB118" s="887"/>
      <c r="BC118" s="887"/>
      <c r="BD118" s="887"/>
      <c r="BE118" s="887"/>
      <c r="BF118" s="887"/>
      <c r="BG118" s="887"/>
      <c r="BH118" s="887"/>
      <c r="BI118" s="887"/>
      <c r="BJ118" s="887"/>
      <c r="BK118" s="887"/>
      <c r="BL118" s="887"/>
      <c r="BM118" s="887"/>
      <c r="BN118" s="887"/>
      <c r="BO118" s="887"/>
      <c r="BP118" s="888"/>
      <c r="BQ118" s="889" t="s">
        <v>47</v>
      </c>
      <c r="BR118" s="852"/>
      <c r="BS118" s="852"/>
      <c r="BT118" s="852"/>
      <c r="BU118" s="852"/>
      <c r="BV118" s="852" t="s">
        <v>47</v>
      </c>
      <c r="BW118" s="852"/>
      <c r="BX118" s="852"/>
      <c r="BY118" s="852"/>
      <c r="BZ118" s="852"/>
      <c r="CA118" s="852" t="s">
        <v>47</v>
      </c>
      <c r="CB118" s="852"/>
      <c r="CC118" s="852"/>
      <c r="CD118" s="852"/>
      <c r="CE118" s="852"/>
      <c r="CF118" s="882" t="s">
        <v>47</v>
      </c>
      <c r="CG118" s="883"/>
      <c r="CH118" s="883"/>
      <c r="CI118" s="883"/>
      <c r="CJ118" s="883"/>
      <c r="CK118" s="938"/>
      <c r="CL118" s="825"/>
      <c r="CM118" s="828" t="s">
        <v>383</v>
      </c>
      <c r="CN118" s="829"/>
      <c r="CO118" s="829"/>
      <c r="CP118" s="829"/>
      <c r="CQ118" s="829"/>
      <c r="CR118" s="829"/>
      <c r="CS118" s="829"/>
      <c r="CT118" s="829"/>
      <c r="CU118" s="829"/>
      <c r="CV118" s="829"/>
      <c r="CW118" s="829"/>
      <c r="CX118" s="829"/>
      <c r="CY118" s="829"/>
      <c r="CZ118" s="829"/>
      <c r="DA118" s="829"/>
      <c r="DB118" s="829"/>
      <c r="DC118" s="829"/>
      <c r="DD118" s="829"/>
      <c r="DE118" s="829"/>
      <c r="DF118" s="830"/>
      <c r="DG118" s="783" t="s">
        <v>47</v>
      </c>
      <c r="DH118" s="784"/>
      <c r="DI118" s="784"/>
      <c r="DJ118" s="784"/>
      <c r="DK118" s="785"/>
      <c r="DL118" s="786" t="s">
        <v>47</v>
      </c>
      <c r="DM118" s="784"/>
      <c r="DN118" s="784"/>
      <c r="DO118" s="784"/>
      <c r="DP118" s="785"/>
      <c r="DQ118" s="786" t="s">
        <v>47</v>
      </c>
      <c r="DR118" s="784"/>
      <c r="DS118" s="784"/>
      <c r="DT118" s="784"/>
      <c r="DU118" s="785"/>
      <c r="DV118" s="831" t="s">
        <v>47</v>
      </c>
      <c r="DW118" s="832"/>
      <c r="DX118" s="832"/>
      <c r="DY118" s="832"/>
      <c r="DZ118" s="833"/>
    </row>
    <row r="119" spans="1:130" s="63" customFormat="1" ht="26.25" customHeight="1" x14ac:dyDescent="0.2">
      <c r="A119" s="822" t="s">
        <v>358</v>
      </c>
      <c r="B119" s="823"/>
      <c r="C119" s="898" t="s">
        <v>359</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47</v>
      </c>
      <c r="AB119" s="902"/>
      <c r="AC119" s="902"/>
      <c r="AD119" s="902"/>
      <c r="AE119" s="903"/>
      <c r="AF119" s="904" t="s">
        <v>47</v>
      </c>
      <c r="AG119" s="902"/>
      <c r="AH119" s="902"/>
      <c r="AI119" s="902"/>
      <c r="AJ119" s="903"/>
      <c r="AK119" s="904" t="s">
        <v>47</v>
      </c>
      <c r="AL119" s="902"/>
      <c r="AM119" s="902"/>
      <c r="AN119" s="902"/>
      <c r="AO119" s="903"/>
      <c r="AP119" s="905" t="s">
        <v>47</v>
      </c>
      <c r="AQ119" s="906"/>
      <c r="AR119" s="906"/>
      <c r="AS119" s="906"/>
      <c r="AT119" s="907"/>
      <c r="AU119" s="945"/>
      <c r="AV119" s="946"/>
      <c r="AW119" s="946"/>
      <c r="AX119" s="946"/>
      <c r="AY119" s="946"/>
      <c r="AZ119" s="94" t="s">
        <v>101</v>
      </c>
      <c r="BA119" s="94"/>
      <c r="BB119" s="94"/>
      <c r="BC119" s="94"/>
      <c r="BD119" s="94"/>
      <c r="BE119" s="94"/>
      <c r="BF119" s="94"/>
      <c r="BG119" s="94"/>
      <c r="BH119" s="94"/>
      <c r="BI119" s="94"/>
      <c r="BJ119" s="94"/>
      <c r="BK119" s="94"/>
      <c r="BL119" s="94"/>
      <c r="BM119" s="94"/>
      <c r="BN119" s="94"/>
      <c r="BO119" s="884" t="s">
        <v>384</v>
      </c>
      <c r="BP119" s="885"/>
      <c r="BQ119" s="889">
        <v>15083213</v>
      </c>
      <c r="BR119" s="852"/>
      <c r="BS119" s="852"/>
      <c r="BT119" s="852"/>
      <c r="BU119" s="852"/>
      <c r="BV119" s="852">
        <v>15577929</v>
      </c>
      <c r="BW119" s="852"/>
      <c r="BX119" s="852"/>
      <c r="BY119" s="852"/>
      <c r="BZ119" s="852"/>
      <c r="CA119" s="852">
        <v>15317798</v>
      </c>
      <c r="CB119" s="852"/>
      <c r="CC119" s="852"/>
      <c r="CD119" s="852"/>
      <c r="CE119" s="852"/>
      <c r="CF119" s="750"/>
      <c r="CG119" s="751"/>
      <c r="CH119" s="751"/>
      <c r="CI119" s="751"/>
      <c r="CJ119" s="841"/>
      <c r="CK119" s="939"/>
      <c r="CL119" s="827"/>
      <c r="CM119" s="845" t="s">
        <v>385</v>
      </c>
      <c r="CN119" s="846"/>
      <c r="CO119" s="846"/>
      <c r="CP119" s="846"/>
      <c r="CQ119" s="846"/>
      <c r="CR119" s="846"/>
      <c r="CS119" s="846"/>
      <c r="CT119" s="846"/>
      <c r="CU119" s="846"/>
      <c r="CV119" s="846"/>
      <c r="CW119" s="846"/>
      <c r="CX119" s="846"/>
      <c r="CY119" s="846"/>
      <c r="CZ119" s="846"/>
      <c r="DA119" s="846"/>
      <c r="DB119" s="846"/>
      <c r="DC119" s="846"/>
      <c r="DD119" s="846"/>
      <c r="DE119" s="846"/>
      <c r="DF119" s="847"/>
      <c r="DG119" s="766">
        <v>81882</v>
      </c>
      <c r="DH119" s="767"/>
      <c r="DI119" s="767"/>
      <c r="DJ119" s="767"/>
      <c r="DK119" s="768"/>
      <c r="DL119" s="769">
        <v>82558</v>
      </c>
      <c r="DM119" s="767"/>
      <c r="DN119" s="767"/>
      <c r="DO119" s="767"/>
      <c r="DP119" s="768"/>
      <c r="DQ119" s="769">
        <v>67375</v>
      </c>
      <c r="DR119" s="767"/>
      <c r="DS119" s="767"/>
      <c r="DT119" s="767"/>
      <c r="DU119" s="768"/>
      <c r="DV119" s="855">
        <v>1.2</v>
      </c>
      <c r="DW119" s="856"/>
      <c r="DX119" s="856"/>
      <c r="DY119" s="856"/>
      <c r="DZ119" s="857"/>
    </row>
    <row r="120" spans="1:130" s="63" customFormat="1" ht="26.25" customHeight="1" x14ac:dyDescent="0.2">
      <c r="A120" s="824"/>
      <c r="B120" s="825"/>
      <c r="C120" s="828" t="s">
        <v>362</v>
      </c>
      <c r="D120" s="829"/>
      <c r="E120" s="829"/>
      <c r="F120" s="829"/>
      <c r="G120" s="829"/>
      <c r="H120" s="829"/>
      <c r="I120" s="829"/>
      <c r="J120" s="829"/>
      <c r="K120" s="829"/>
      <c r="L120" s="829"/>
      <c r="M120" s="829"/>
      <c r="N120" s="829"/>
      <c r="O120" s="829"/>
      <c r="P120" s="829"/>
      <c r="Q120" s="829"/>
      <c r="R120" s="829"/>
      <c r="S120" s="829"/>
      <c r="T120" s="829"/>
      <c r="U120" s="829"/>
      <c r="V120" s="829"/>
      <c r="W120" s="829"/>
      <c r="X120" s="829"/>
      <c r="Y120" s="829"/>
      <c r="Z120" s="830"/>
      <c r="AA120" s="783" t="s">
        <v>47</v>
      </c>
      <c r="AB120" s="784"/>
      <c r="AC120" s="784"/>
      <c r="AD120" s="784"/>
      <c r="AE120" s="785"/>
      <c r="AF120" s="786" t="s">
        <v>47</v>
      </c>
      <c r="AG120" s="784"/>
      <c r="AH120" s="784"/>
      <c r="AI120" s="784"/>
      <c r="AJ120" s="785"/>
      <c r="AK120" s="786" t="s">
        <v>47</v>
      </c>
      <c r="AL120" s="784"/>
      <c r="AM120" s="784"/>
      <c r="AN120" s="784"/>
      <c r="AO120" s="785"/>
      <c r="AP120" s="831" t="s">
        <v>47</v>
      </c>
      <c r="AQ120" s="832"/>
      <c r="AR120" s="832"/>
      <c r="AS120" s="832"/>
      <c r="AT120" s="833"/>
      <c r="AU120" s="890" t="s">
        <v>386</v>
      </c>
      <c r="AV120" s="891"/>
      <c r="AW120" s="891"/>
      <c r="AX120" s="891"/>
      <c r="AY120" s="892"/>
      <c r="AZ120" s="867" t="s">
        <v>387</v>
      </c>
      <c r="BA120" s="812"/>
      <c r="BB120" s="812"/>
      <c r="BC120" s="812"/>
      <c r="BD120" s="812"/>
      <c r="BE120" s="812"/>
      <c r="BF120" s="812"/>
      <c r="BG120" s="812"/>
      <c r="BH120" s="812"/>
      <c r="BI120" s="812"/>
      <c r="BJ120" s="812"/>
      <c r="BK120" s="812"/>
      <c r="BL120" s="812"/>
      <c r="BM120" s="812"/>
      <c r="BN120" s="812"/>
      <c r="BO120" s="812"/>
      <c r="BP120" s="813"/>
      <c r="BQ120" s="868">
        <v>2400762</v>
      </c>
      <c r="BR120" s="849"/>
      <c r="BS120" s="849"/>
      <c r="BT120" s="849"/>
      <c r="BU120" s="849"/>
      <c r="BV120" s="849">
        <v>2301924</v>
      </c>
      <c r="BW120" s="849"/>
      <c r="BX120" s="849"/>
      <c r="BY120" s="849"/>
      <c r="BZ120" s="849"/>
      <c r="CA120" s="849">
        <v>2837909</v>
      </c>
      <c r="CB120" s="849"/>
      <c r="CC120" s="849"/>
      <c r="CD120" s="849"/>
      <c r="CE120" s="849"/>
      <c r="CF120" s="873">
        <v>51.6</v>
      </c>
      <c r="CG120" s="874"/>
      <c r="CH120" s="874"/>
      <c r="CI120" s="874"/>
      <c r="CJ120" s="874"/>
      <c r="CK120" s="875" t="s">
        <v>388</v>
      </c>
      <c r="CL120" s="859"/>
      <c r="CM120" s="859"/>
      <c r="CN120" s="859"/>
      <c r="CO120" s="860"/>
      <c r="CP120" s="879" t="s">
        <v>326</v>
      </c>
      <c r="CQ120" s="880"/>
      <c r="CR120" s="880"/>
      <c r="CS120" s="880"/>
      <c r="CT120" s="880"/>
      <c r="CU120" s="880"/>
      <c r="CV120" s="880"/>
      <c r="CW120" s="880"/>
      <c r="CX120" s="880"/>
      <c r="CY120" s="880"/>
      <c r="CZ120" s="880"/>
      <c r="DA120" s="880"/>
      <c r="DB120" s="880"/>
      <c r="DC120" s="880"/>
      <c r="DD120" s="880"/>
      <c r="DE120" s="880"/>
      <c r="DF120" s="881"/>
      <c r="DG120" s="868">
        <v>3471189</v>
      </c>
      <c r="DH120" s="849"/>
      <c r="DI120" s="849"/>
      <c r="DJ120" s="849"/>
      <c r="DK120" s="849"/>
      <c r="DL120" s="849">
        <v>3699607</v>
      </c>
      <c r="DM120" s="849"/>
      <c r="DN120" s="849"/>
      <c r="DO120" s="849"/>
      <c r="DP120" s="849"/>
      <c r="DQ120" s="849">
        <v>3635493</v>
      </c>
      <c r="DR120" s="849"/>
      <c r="DS120" s="849"/>
      <c r="DT120" s="849"/>
      <c r="DU120" s="849"/>
      <c r="DV120" s="850">
        <v>66.099999999999994</v>
      </c>
      <c r="DW120" s="850"/>
      <c r="DX120" s="850"/>
      <c r="DY120" s="850"/>
      <c r="DZ120" s="851"/>
    </row>
    <row r="121" spans="1:130" s="63" customFormat="1" ht="26.25" customHeight="1" x14ac:dyDescent="0.2">
      <c r="A121" s="824"/>
      <c r="B121" s="825"/>
      <c r="C121" s="870" t="s">
        <v>389</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83" t="s">
        <v>47</v>
      </c>
      <c r="AB121" s="784"/>
      <c r="AC121" s="784"/>
      <c r="AD121" s="784"/>
      <c r="AE121" s="785"/>
      <c r="AF121" s="786" t="s">
        <v>47</v>
      </c>
      <c r="AG121" s="784"/>
      <c r="AH121" s="784"/>
      <c r="AI121" s="784"/>
      <c r="AJ121" s="785"/>
      <c r="AK121" s="786" t="s">
        <v>47</v>
      </c>
      <c r="AL121" s="784"/>
      <c r="AM121" s="784"/>
      <c r="AN121" s="784"/>
      <c r="AO121" s="785"/>
      <c r="AP121" s="831" t="s">
        <v>47</v>
      </c>
      <c r="AQ121" s="832"/>
      <c r="AR121" s="832"/>
      <c r="AS121" s="832"/>
      <c r="AT121" s="833"/>
      <c r="AU121" s="893"/>
      <c r="AV121" s="894"/>
      <c r="AW121" s="894"/>
      <c r="AX121" s="894"/>
      <c r="AY121" s="895"/>
      <c r="AZ121" s="819" t="s">
        <v>390</v>
      </c>
      <c r="BA121" s="754"/>
      <c r="BB121" s="754"/>
      <c r="BC121" s="754"/>
      <c r="BD121" s="754"/>
      <c r="BE121" s="754"/>
      <c r="BF121" s="754"/>
      <c r="BG121" s="754"/>
      <c r="BH121" s="754"/>
      <c r="BI121" s="754"/>
      <c r="BJ121" s="754"/>
      <c r="BK121" s="754"/>
      <c r="BL121" s="754"/>
      <c r="BM121" s="754"/>
      <c r="BN121" s="754"/>
      <c r="BO121" s="754"/>
      <c r="BP121" s="755"/>
      <c r="BQ121" s="820">
        <v>59424</v>
      </c>
      <c r="BR121" s="821"/>
      <c r="BS121" s="821"/>
      <c r="BT121" s="821"/>
      <c r="BU121" s="821"/>
      <c r="BV121" s="821">
        <v>48372</v>
      </c>
      <c r="BW121" s="821"/>
      <c r="BX121" s="821"/>
      <c r="BY121" s="821"/>
      <c r="BZ121" s="821"/>
      <c r="CA121" s="821">
        <v>44963</v>
      </c>
      <c r="CB121" s="821"/>
      <c r="CC121" s="821"/>
      <c r="CD121" s="821"/>
      <c r="CE121" s="821"/>
      <c r="CF121" s="882">
        <v>0.8</v>
      </c>
      <c r="CG121" s="883"/>
      <c r="CH121" s="883"/>
      <c r="CI121" s="883"/>
      <c r="CJ121" s="883"/>
      <c r="CK121" s="876"/>
      <c r="CL121" s="862"/>
      <c r="CM121" s="862"/>
      <c r="CN121" s="862"/>
      <c r="CO121" s="863"/>
      <c r="CP121" s="842" t="s">
        <v>327</v>
      </c>
      <c r="CQ121" s="843"/>
      <c r="CR121" s="843"/>
      <c r="CS121" s="843"/>
      <c r="CT121" s="843"/>
      <c r="CU121" s="843"/>
      <c r="CV121" s="843"/>
      <c r="CW121" s="843"/>
      <c r="CX121" s="843"/>
      <c r="CY121" s="843"/>
      <c r="CZ121" s="843"/>
      <c r="DA121" s="843"/>
      <c r="DB121" s="843"/>
      <c r="DC121" s="843"/>
      <c r="DD121" s="843"/>
      <c r="DE121" s="843"/>
      <c r="DF121" s="844"/>
      <c r="DG121" s="820">
        <v>996957</v>
      </c>
      <c r="DH121" s="821"/>
      <c r="DI121" s="821"/>
      <c r="DJ121" s="821"/>
      <c r="DK121" s="821"/>
      <c r="DL121" s="821">
        <v>873214</v>
      </c>
      <c r="DM121" s="821"/>
      <c r="DN121" s="821"/>
      <c r="DO121" s="821"/>
      <c r="DP121" s="821"/>
      <c r="DQ121" s="821">
        <v>754960</v>
      </c>
      <c r="DR121" s="821"/>
      <c r="DS121" s="821"/>
      <c r="DT121" s="821"/>
      <c r="DU121" s="821"/>
      <c r="DV121" s="798">
        <v>13.7</v>
      </c>
      <c r="DW121" s="798"/>
      <c r="DX121" s="798"/>
      <c r="DY121" s="798"/>
      <c r="DZ121" s="799"/>
    </row>
    <row r="122" spans="1:130" s="63" customFormat="1" ht="26.25" customHeight="1" x14ac:dyDescent="0.2">
      <c r="A122" s="824"/>
      <c r="B122" s="825"/>
      <c r="C122" s="828" t="s">
        <v>372</v>
      </c>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30"/>
      <c r="AA122" s="783" t="s">
        <v>47</v>
      </c>
      <c r="AB122" s="784"/>
      <c r="AC122" s="784"/>
      <c r="AD122" s="784"/>
      <c r="AE122" s="785"/>
      <c r="AF122" s="786" t="s">
        <v>47</v>
      </c>
      <c r="AG122" s="784"/>
      <c r="AH122" s="784"/>
      <c r="AI122" s="784"/>
      <c r="AJ122" s="785"/>
      <c r="AK122" s="786" t="s">
        <v>47</v>
      </c>
      <c r="AL122" s="784"/>
      <c r="AM122" s="784"/>
      <c r="AN122" s="784"/>
      <c r="AO122" s="785"/>
      <c r="AP122" s="831" t="s">
        <v>47</v>
      </c>
      <c r="AQ122" s="832"/>
      <c r="AR122" s="832"/>
      <c r="AS122" s="832"/>
      <c r="AT122" s="833"/>
      <c r="AU122" s="893"/>
      <c r="AV122" s="894"/>
      <c r="AW122" s="894"/>
      <c r="AX122" s="894"/>
      <c r="AY122" s="895"/>
      <c r="AZ122" s="886" t="s">
        <v>391</v>
      </c>
      <c r="BA122" s="887"/>
      <c r="BB122" s="887"/>
      <c r="BC122" s="887"/>
      <c r="BD122" s="887"/>
      <c r="BE122" s="887"/>
      <c r="BF122" s="887"/>
      <c r="BG122" s="887"/>
      <c r="BH122" s="887"/>
      <c r="BI122" s="887"/>
      <c r="BJ122" s="887"/>
      <c r="BK122" s="887"/>
      <c r="BL122" s="887"/>
      <c r="BM122" s="887"/>
      <c r="BN122" s="887"/>
      <c r="BO122" s="887"/>
      <c r="BP122" s="888"/>
      <c r="BQ122" s="889">
        <v>9812180</v>
      </c>
      <c r="BR122" s="852"/>
      <c r="BS122" s="852"/>
      <c r="BT122" s="852"/>
      <c r="BU122" s="852"/>
      <c r="BV122" s="852">
        <v>9918274</v>
      </c>
      <c r="BW122" s="852"/>
      <c r="BX122" s="852"/>
      <c r="BY122" s="852"/>
      <c r="BZ122" s="852"/>
      <c r="CA122" s="852">
        <v>9630009</v>
      </c>
      <c r="CB122" s="852"/>
      <c r="CC122" s="852"/>
      <c r="CD122" s="852"/>
      <c r="CE122" s="852"/>
      <c r="CF122" s="853">
        <v>175</v>
      </c>
      <c r="CG122" s="854"/>
      <c r="CH122" s="854"/>
      <c r="CI122" s="854"/>
      <c r="CJ122" s="854"/>
      <c r="CK122" s="876"/>
      <c r="CL122" s="862"/>
      <c r="CM122" s="862"/>
      <c r="CN122" s="862"/>
      <c r="CO122" s="863"/>
      <c r="CP122" s="842" t="s">
        <v>324</v>
      </c>
      <c r="CQ122" s="843"/>
      <c r="CR122" s="843"/>
      <c r="CS122" s="843"/>
      <c r="CT122" s="843"/>
      <c r="CU122" s="843"/>
      <c r="CV122" s="843"/>
      <c r="CW122" s="843"/>
      <c r="CX122" s="843"/>
      <c r="CY122" s="843"/>
      <c r="CZ122" s="843"/>
      <c r="DA122" s="843"/>
      <c r="DB122" s="843"/>
      <c r="DC122" s="843"/>
      <c r="DD122" s="843"/>
      <c r="DE122" s="843"/>
      <c r="DF122" s="844"/>
      <c r="DG122" s="820">
        <v>113735</v>
      </c>
      <c r="DH122" s="821"/>
      <c r="DI122" s="821"/>
      <c r="DJ122" s="821"/>
      <c r="DK122" s="821"/>
      <c r="DL122" s="821">
        <v>110293</v>
      </c>
      <c r="DM122" s="821"/>
      <c r="DN122" s="821"/>
      <c r="DO122" s="821"/>
      <c r="DP122" s="821"/>
      <c r="DQ122" s="821">
        <v>100399</v>
      </c>
      <c r="DR122" s="821"/>
      <c r="DS122" s="821"/>
      <c r="DT122" s="821"/>
      <c r="DU122" s="821"/>
      <c r="DV122" s="798">
        <v>1.8</v>
      </c>
      <c r="DW122" s="798"/>
      <c r="DX122" s="798"/>
      <c r="DY122" s="798"/>
      <c r="DZ122" s="799"/>
    </row>
    <row r="123" spans="1:130" s="63" customFormat="1" ht="26.25" customHeight="1" x14ac:dyDescent="0.2">
      <c r="A123" s="824"/>
      <c r="B123" s="825"/>
      <c r="C123" s="828" t="s">
        <v>378</v>
      </c>
      <c r="D123" s="829"/>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30"/>
      <c r="AA123" s="783" t="s">
        <v>47</v>
      </c>
      <c r="AB123" s="784"/>
      <c r="AC123" s="784"/>
      <c r="AD123" s="784"/>
      <c r="AE123" s="785"/>
      <c r="AF123" s="786" t="s">
        <v>47</v>
      </c>
      <c r="AG123" s="784"/>
      <c r="AH123" s="784"/>
      <c r="AI123" s="784"/>
      <c r="AJ123" s="785"/>
      <c r="AK123" s="786" t="s">
        <v>47</v>
      </c>
      <c r="AL123" s="784"/>
      <c r="AM123" s="784"/>
      <c r="AN123" s="784"/>
      <c r="AO123" s="785"/>
      <c r="AP123" s="831" t="s">
        <v>47</v>
      </c>
      <c r="AQ123" s="832"/>
      <c r="AR123" s="832"/>
      <c r="AS123" s="832"/>
      <c r="AT123" s="833"/>
      <c r="AU123" s="896"/>
      <c r="AV123" s="897"/>
      <c r="AW123" s="897"/>
      <c r="AX123" s="897"/>
      <c r="AY123" s="897"/>
      <c r="AZ123" s="94" t="s">
        <v>101</v>
      </c>
      <c r="BA123" s="94"/>
      <c r="BB123" s="94"/>
      <c r="BC123" s="94"/>
      <c r="BD123" s="94"/>
      <c r="BE123" s="94"/>
      <c r="BF123" s="94"/>
      <c r="BG123" s="94"/>
      <c r="BH123" s="94"/>
      <c r="BI123" s="94"/>
      <c r="BJ123" s="94"/>
      <c r="BK123" s="94"/>
      <c r="BL123" s="94"/>
      <c r="BM123" s="94"/>
      <c r="BN123" s="94"/>
      <c r="BO123" s="884" t="s">
        <v>392</v>
      </c>
      <c r="BP123" s="885"/>
      <c r="BQ123" s="839">
        <v>12272366</v>
      </c>
      <c r="BR123" s="840"/>
      <c r="BS123" s="840"/>
      <c r="BT123" s="840"/>
      <c r="BU123" s="840"/>
      <c r="BV123" s="840">
        <v>12268570</v>
      </c>
      <c r="BW123" s="840"/>
      <c r="BX123" s="840"/>
      <c r="BY123" s="840"/>
      <c r="BZ123" s="840"/>
      <c r="CA123" s="840">
        <v>12512881</v>
      </c>
      <c r="CB123" s="840"/>
      <c r="CC123" s="840"/>
      <c r="CD123" s="840"/>
      <c r="CE123" s="840"/>
      <c r="CF123" s="750"/>
      <c r="CG123" s="751"/>
      <c r="CH123" s="751"/>
      <c r="CI123" s="751"/>
      <c r="CJ123" s="841"/>
      <c r="CK123" s="876"/>
      <c r="CL123" s="862"/>
      <c r="CM123" s="862"/>
      <c r="CN123" s="862"/>
      <c r="CO123" s="863"/>
      <c r="CP123" s="842" t="s">
        <v>323</v>
      </c>
      <c r="CQ123" s="843"/>
      <c r="CR123" s="843"/>
      <c r="CS123" s="843"/>
      <c r="CT123" s="843"/>
      <c r="CU123" s="843"/>
      <c r="CV123" s="843"/>
      <c r="CW123" s="843"/>
      <c r="CX123" s="843"/>
      <c r="CY123" s="843"/>
      <c r="CZ123" s="843"/>
      <c r="DA123" s="843"/>
      <c r="DB123" s="843"/>
      <c r="DC123" s="843"/>
      <c r="DD123" s="843"/>
      <c r="DE123" s="843"/>
      <c r="DF123" s="844"/>
      <c r="DG123" s="783" t="s">
        <v>47</v>
      </c>
      <c r="DH123" s="784"/>
      <c r="DI123" s="784"/>
      <c r="DJ123" s="784"/>
      <c r="DK123" s="785"/>
      <c r="DL123" s="786" t="s">
        <v>47</v>
      </c>
      <c r="DM123" s="784"/>
      <c r="DN123" s="784"/>
      <c r="DO123" s="784"/>
      <c r="DP123" s="785"/>
      <c r="DQ123" s="786" t="s">
        <v>47</v>
      </c>
      <c r="DR123" s="784"/>
      <c r="DS123" s="784"/>
      <c r="DT123" s="784"/>
      <c r="DU123" s="785"/>
      <c r="DV123" s="831" t="s">
        <v>47</v>
      </c>
      <c r="DW123" s="832"/>
      <c r="DX123" s="832"/>
      <c r="DY123" s="832"/>
      <c r="DZ123" s="833"/>
    </row>
    <row r="124" spans="1:130" s="63" customFormat="1" ht="26.25" customHeight="1" thickBot="1" x14ac:dyDescent="0.25">
      <c r="A124" s="824"/>
      <c r="B124" s="825"/>
      <c r="C124" s="828" t="s">
        <v>381</v>
      </c>
      <c r="D124" s="829"/>
      <c r="E124" s="829"/>
      <c r="F124" s="829"/>
      <c r="G124" s="829"/>
      <c r="H124" s="829"/>
      <c r="I124" s="829"/>
      <c r="J124" s="829"/>
      <c r="K124" s="829"/>
      <c r="L124" s="829"/>
      <c r="M124" s="829"/>
      <c r="N124" s="829"/>
      <c r="O124" s="829"/>
      <c r="P124" s="829"/>
      <c r="Q124" s="829"/>
      <c r="R124" s="829"/>
      <c r="S124" s="829"/>
      <c r="T124" s="829"/>
      <c r="U124" s="829"/>
      <c r="V124" s="829"/>
      <c r="W124" s="829"/>
      <c r="X124" s="829"/>
      <c r="Y124" s="829"/>
      <c r="Z124" s="830"/>
      <c r="AA124" s="783" t="s">
        <v>47</v>
      </c>
      <c r="AB124" s="784"/>
      <c r="AC124" s="784"/>
      <c r="AD124" s="784"/>
      <c r="AE124" s="785"/>
      <c r="AF124" s="786" t="s">
        <v>47</v>
      </c>
      <c r="AG124" s="784"/>
      <c r="AH124" s="784"/>
      <c r="AI124" s="784"/>
      <c r="AJ124" s="785"/>
      <c r="AK124" s="786" t="s">
        <v>47</v>
      </c>
      <c r="AL124" s="784"/>
      <c r="AM124" s="784"/>
      <c r="AN124" s="784"/>
      <c r="AO124" s="785"/>
      <c r="AP124" s="831" t="s">
        <v>47</v>
      </c>
      <c r="AQ124" s="832"/>
      <c r="AR124" s="832"/>
      <c r="AS124" s="832"/>
      <c r="AT124" s="833"/>
      <c r="AU124" s="834" t="s">
        <v>393</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v>53.1</v>
      </c>
      <c r="BR124" s="838"/>
      <c r="BS124" s="838"/>
      <c r="BT124" s="838"/>
      <c r="BU124" s="838"/>
      <c r="BV124" s="838">
        <v>62.6</v>
      </c>
      <c r="BW124" s="838"/>
      <c r="BX124" s="838"/>
      <c r="BY124" s="838"/>
      <c r="BZ124" s="838"/>
      <c r="CA124" s="838">
        <v>50.9</v>
      </c>
      <c r="CB124" s="838"/>
      <c r="CC124" s="838"/>
      <c r="CD124" s="838"/>
      <c r="CE124" s="838"/>
      <c r="CF124" s="728"/>
      <c r="CG124" s="729"/>
      <c r="CH124" s="729"/>
      <c r="CI124" s="729"/>
      <c r="CJ124" s="869"/>
      <c r="CK124" s="877"/>
      <c r="CL124" s="877"/>
      <c r="CM124" s="877"/>
      <c r="CN124" s="877"/>
      <c r="CO124" s="878"/>
      <c r="CP124" s="842" t="s">
        <v>394</v>
      </c>
      <c r="CQ124" s="843"/>
      <c r="CR124" s="843"/>
      <c r="CS124" s="843"/>
      <c r="CT124" s="843"/>
      <c r="CU124" s="843"/>
      <c r="CV124" s="843"/>
      <c r="CW124" s="843"/>
      <c r="CX124" s="843"/>
      <c r="CY124" s="843"/>
      <c r="CZ124" s="843"/>
      <c r="DA124" s="843"/>
      <c r="DB124" s="843"/>
      <c r="DC124" s="843"/>
      <c r="DD124" s="843"/>
      <c r="DE124" s="843"/>
      <c r="DF124" s="844"/>
      <c r="DG124" s="766" t="s">
        <v>47</v>
      </c>
      <c r="DH124" s="767"/>
      <c r="DI124" s="767"/>
      <c r="DJ124" s="767"/>
      <c r="DK124" s="768"/>
      <c r="DL124" s="769" t="s">
        <v>47</v>
      </c>
      <c r="DM124" s="767"/>
      <c r="DN124" s="767"/>
      <c r="DO124" s="767"/>
      <c r="DP124" s="768"/>
      <c r="DQ124" s="769" t="s">
        <v>47</v>
      </c>
      <c r="DR124" s="767"/>
      <c r="DS124" s="767"/>
      <c r="DT124" s="767"/>
      <c r="DU124" s="768"/>
      <c r="DV124" s="855" t="s">
        <v>47</v>
      </c>
      <c r="DW124" s="856"/>
      <c r="DX124" s="856"/>
      <c r="DY124" s="856"/>
      <c r="DZ124" s="857"/>
    </row>
    <row r="125" spans="1:130" s="63" customFormat="1" ht="26.25" customHeight="1" x14ac:dyDescent="0.2">
      <c r="A125" s="824"/>
      <c r="B125" s="825"/>
      <c r="C125" s="828" t="s">
        <v>383</v>
      </c>
      <c r="D125" s="829"/>
      <c r="E125" s="829"/>
      <c r="F125" s="829"/>
      <c r="G125" s="829"/>
      <c r="H125" s="829"/>
      <c r="I125" s="829"/>
      <c r="J125" s="829"/>
      <c r="K125" s="829"/>
      <c r="L125" s="829"/>
      <c r="M125" s="829"/>
      <c r="N125" s="829"/>
      <c r="O125" s="829"/>
      <c r="P125" s="829"/>
      <c r="Q125" s="829"/>
      <c r="R125" s="829"/>
      <c r="S125" s="829"/>
      <c r="T125" s="829"/>
      <c r="U125" s="829"/>
      <c r="V125" s="829"/>
      <c r="W125" s="829"/>
      <c r="X125" s="829"/>
      <c r="Y125" s="829"/>
      <c r="Z125" s="830"/>
      <c r="AA125" s="783" t="s">
        <v>47</v>
      </c>
      <c r="AB125" s="784"/>
      <c r="AC125" s="784"/>
      <c r="AD125" s="784"/>
      <c r="AE125" s="785"/>
      <c r="AF125" s="786" t="s">
        <v>47</v>
      </c>
      <c r="AG125" s="784"/>
      <c r="AH125" s="784"/>
      <c r="AI125" s="784"/>
      <c r="AJ125" s="785"/>
      <c r="AK125" s="786" t="s">
        <v>47</v>
      </c>
      <c r="AL125" s="784"/>
      <c r="AM125" s="784"/>
      <c r="AN125" s="784"/>
      <c r="AO125" s="785"/>
      <c r="AP125" s="831" t="s">
        <v>47</v>
      </c>
      <c r="AQ125" s="832"/>
      <c r="AR125" s="832"/>
      <c r="AS125" s="832"/>
      <c r="AT125" s="833"/>
      <c r="AU125" s="95"/>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7"/>
      <c r="BR125" s="97"/>
      <c r="BS125" s="97"/>
      <c r="BT125" s="97"/>
      <c r="BU125" s="97"/>
      <c r="BV125" s="97"/>
      <c r="BW125" s="97"/>
      <c r="BX125" s="97"/>
      <c r="BY125" s="97"/>
      <c r="BZ125" s="97"/>
      <c r="CA125" s="97"/>
      <c r="CB125" s="97"/>
      <c r="CC125" s="97"/>
      <c r="CD125" s="97"/>
      <c r="CE125" s="97"/>
      <c r="CF125" s="97"/>
      <c r="CG125" s="97"/>
      <c r="CH125" s="97"/>
      <c r="CI125" s="97"/>
      <c r="CJ125" s="98"/>
      <c r="CK125" s="858" t="s">
        <v>395</v>
      </c>
      <c r="CL125" s="859"/>
      <c r="CM125" s="859"/>
      <c r="CN125" s="859"/>
      <c r="CO125" s="860"/>
      <c r="CP125" s="867" t="s">
        <v>396</v>
      </c>
      <c r="CQ125" s="812"/>
      <c r="CR125" s="812"/>
      <c r="CS125" s="812"/>
      <c r="CT125" s="812"/>
      <c r="CU125" s="812"/>
      <c r="CV125" s="812"/>
      <c r="CW125" s="812"/>
      <c r="CX125" s="812"/>
      <c r="CY125" s="812"/>
      <c r="CZ125" s="812"/>
      <c r="DA125" s="812"/>
      <c r="DB125" s="812"/>
      <c r="DC125" s="812"/>
      <c r="DD125" s="812"/>
      <c r="DE125" s="812"/>
      <c r="DF125" s="813"/>
      <c r="DG125" s="868" t="s">
        <v>47</v>
      </c>
      <c r="DH125" s="849"/>
      <c r="DI125" s="849"/>
      <c r="DJ125" s="849"/>
      <c r="DK125" s="849"/>
      <c r="DL125" s="849" t="s">
        <v>47</v>
      </c>
      <c r="DM125" s="849"/>
      <c r="DN125" s="849"/>
      <c r="DO125" s="849"/>
      <c r="DP125" s="849"/>
      <c r="DQ125" s="849" t="s">
        <v>47</v>
      </c>
      <c r="DR125" s="849"/>
      <c r="DS125" s="849"/>
      <c r="DT125" s="849"/>
      <c r="DU125" s="849"/>
      <c r="DV125" s="850" t="s">
        <v>47</v>
      </c>
      <c r="DW125" s="850"/>
      <c r="DX125" s="850"/>
      <c r="DY125" s="850"/>
      <c r="DZ125" s="851"/>
    </row>
    <row r="126" spans="1:130" s="63" customFormat="1" ht="26.25" customHeight="1" thickBot="1" x14ac:dyDescent="0.25">
      <c r="A126" s="824"/>
      <c r="B126" s="825"/>
      <c r="C126" s="828" t="s">
        <v>385</v>
      </c>
      <c r="D126" s="829"/>
      <c r="E126" s="829"/>
      <c r="F126" s="829"/>
      <c r="G126" s="829"/>
      <c r="H126" s="829"/>
      <c r="I126" s="829"/>
      <c r="J126" s="829"/>
      <c r="K126" s="829"/>
      <c r="L126" s="829"/>
      <c r="M126" s="829"/>
      <c r="N126" s="829"/>
      <c r="O126" s="829"/>
      <c r="P126" s="829"/>
      <c r="Q126" s="829"/>
      <c r="R126" s="829"/>
      <c r="S126" s="829"/>
      <c r="T126" s="829"/>
      <c r="U126" s="829"/>
      <c r="V126" s="829"/>
      <c r="W126" s="829"/>
      <c r="X126" s="829"/>
      <c r="Y126" s="829"/>
      <c r="Z126" s="830"/>
      <c r="AA126" s="783">
        <v>8617</v>
      </c>
      <c r="AB126" s="784"/>
      <c r="AC126" s="784"/>
      <c r="AD126" s="784"/>
      <c r="AE126" s="785"/>
      <c r="AF126" s="786">
        <v>8618</v>
      </c>
      <c r="AG126" s="784"/>
      <c r="AH126" s="784"/>
      <c r="AI126" s="784"/>
      <c r="AJ126" s="785"/>
      <c r="AK126" s="786">
        <v>8618</v>
      </c>
      <c r="AL126" s="784"/>
      <c r="AM126" s="784"/>
      <c r="AN126" s="784"/>
      <c r="AO126" s="785"/>
      <c r="AP126" s="831">
        <v>0.2</v>
      </c>
      <c r="AQ126" s="832"/>
      <c r="AR126" s="832"/>
      <c r="AS126" s="832"/>
      <c r="AT126" s="833"/>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100"/>
      <c r="CE126" s="100"/>
      <c r="CF126" s="100"/>
      <c r="CG126" s="97"/>
      <c r="CH126" s="97"/>
      <c r="CI126" s="97"/>
      <c r="CJ126" s="98"/>
      <c r="CK126" s="861"/>
      <c r="CL126" s="862"/>
      <c r="CM126" s="862"/>
      <c r="CN126" s="862"/>
      <c r="CO126" s="863"/>
      <c r="CP126" s="819" t="s">
        <v>397</v>
      </c>
      <c r="CQ126" s="754"/>
      <c r="CR126" s="754"/>
      <c r="CS126" s="754"/>
      <c r="CT126" s="754"/>
      <c r="CU126" s="754"/>
      <c r="CV126" s="754"/>
      <c r="CW126" s="754"/>
      <c r="CX126" s="754"/>
      <c r="CY126" s="754"/>
      <c r="CZ126" s="754"/>
      <c r="DA126" s="754"/>
      <c r="DB126" s="754"/>
      <c r="DC126" s="754"/>
      <c r="DD126" s="754"/>
      <c r="DE126" s="754"/>
      <c r="DF126" s="755"/>
      <c r="DG126" s="820" t="s">
        <v>47</v>
      </c>
      <c r="DH126" s="821"/>
      <c r="DI126" s="821"/>
      <c r="DJ126" s="821"/>
      <c r="DK126" s="821"/>
      <c r="DL126" s="821" t="s">
        <v>47</v>
      </c>
      <c r="DM126" s="821"/>
      <c r="DN126" s="821"/>
      <c r="DO126" s="821"/>
      <c r="DP126" s="821"/>
      <c r="DQ126" s="821" t="s">
        <v>47</v>
      </c>
      <c r="DR126" s="821"/>
      <c r="DS126" s="821"/>
      <c r="DT126" s="821"/>
      <c r="DU126" s="821"/>
      <c r="DV126" s="798" t="s">
        <v>47</v>
      </c>
      <c r="DW126" s="798"/>
      <c r="DX126" s="798"/>
      <c r="DY126" s="798"/>
      <c r="DZ126" s="799"/>
    </row>
    <row r="127" spans="1:130" s="63" customFormat="1" ht="26.25" customHeight="1" x14ac:dyDescent="0.2">
      <c r="A127" s="826"/>
      <c r="B127" s="827"/>
      <c r="C127" s="845" t="s">
        <v>398</v>
      </c>
      <c r="D127" s="846"/>
      <c r="E127" s="846"/>
      <c r="F127" s="846"/>
      <c r="G127" s="846"/>
      <c r="H127" s="846"/>
      <c r="I127" s="846"/>
      <c r="J127" s="846"/>
      <c r="K127" s="846"/>
      <c r="L127" s="846"/>
      <c r="M127" s="846"/>
      <c r="N127" s="846"/>
      <c r="O127" s="846"/>
      <c r="P127" s="846"/>
      <c r="Q127" s="846"/>
      <c r="R127" s="846"/>
      <c r="S127" s="846"/>
      <c r="T127" s="846"/>
      <c r="U127" s="846"/>
      <c r="V127" s="846"/>
      <c r="W127" s="846"/>
      <c r="X127" s="846"/>
      <c r="Y127" s="846"/>
      <c r="Z127" s="847"/>
      <c r="AA127" s="783">
        <v>4870</v>
      </c>
      <c r="AB127" s="784"/>
      <c r="AC127" s="784"/>
      <c r="AD127" s="784"/>
      <c r="AE127" s="785"/>
      <c r="AF127" s="786">
        <v>4917</v>
      </c>
      <c r="AG127" s="784"/>
      <c r="AH127" s="784"/>
      <c r="AI127" s="784"/>
      <c r="AJ127" s="785"/>
      <c r="AK127" s="786">
        <v>6750</v>
      </c>
      <c r="AL127" s="784"/>
      <c r="AM127" s="784"/>
      <c r="AN127" s="784"/>
      <c r="AO127" s="785"/>
      <c r="AP127" s="831">
        <v>0.1</v>
      </c>
      <c r="AQ127" s="832"/>
      <c r="AR127" s="832"/>
      <c r="AS127" s="832"/>
      <c r="AT127" s="833"/>
      <c r="AU127" s="99"/>
      <c r="AV127" s="99"/>
      <c r="AW127" s="99"/>
      <c r="AX127" s="848" t="s">
        <v>399</v>
      </c>
      <c r="AY127" s="816"/>
      <c r="AZ127" s="816"/>
      <c r="BA127" s="816"/>
      <c r="BB127" s="816"/>
      <c r="BC127" s="816"/>
      <c r="BD127" s="816"/>
      <c r="BE127" s="817"/>
      <c r="BF127" s="815" t="s">
        <v>400</v>
      </c>
      <c r="BG127" s="816"/>
      <c r="BH127" s="816"/>
      <c r="BI127" s="816"/>
      <c r="BJ127" s="816"/>
      <c r="BK127" s="816"/>
      <c r="BL127" s="817"/>
      <c r="BM127" s="815" t="s">
        <v>401</v>
      </c>
      <c r="BN127" s="816"/>
      <c r="BO127" s="816"/>
      <c r="BP127" s="816"/>
      <c r="BQ127" s="816"/>
      <c r="BR127" s="816"/>
      <c r="BS127" s="817"/>
      <c r="BT127" s="815" t="s">
        <v>402</v>
      </c>
      <c r="BU127" s="816"/>
      <c r="BV127" s="816"/>
      <c r="BW127" s="816"/>
      <c r="BX127" s="816"/>
      <c r="BY127" s="816"/>
      <c r="BZ127" s="818"/>
      <c r="CA127" s="99"/>
      <c r="CB127" s="99"/>
      <c r="CC127" s="99"/>
      <c r="CD127" s="100"/>
      <c r="CE127" s="100"/>
      <c r="CF127" s="100"/>
      <c r="CG127" s="97"/>
      <c r="CH127" s="97"/>
      <c r="CI127" s="97"/>
      <c r="CJ127" s="98"/>
      <c r="CK127" s="861"/>
      <c r="CL127" s="862"/>
      <c r="CM127" s="862"/>
      <c r="CN127" s="862"/>
      <c r="CO127" s="863"/>
      <c r="CP127" s="819" t="s">
        <v>403</v>
      </c>
      <c r="CQ127" s="754"/>
      <c r="CR127" s="754"/>
      <c r="CS127" s="754"/>
      <c r="CT127" s="754"/>
      <c r="CU127" s="754"/>
      <c r="CV127" s="754"/>
      <c r="CW127" s="754"/>
      <c r="CX127" s="754"/>
      <c r="CY127" s="754"/>
      <c r="CZ127" s="754"/>
      <c r="DA127" s="754"/>
      <c r="DB127" s="754"/>
      <c r="DC127" s="754"/>
      <c r="DD127" s="754"/>
      <c r="DE127" s="754"/>
      <c r="DF127" s="755"/>
      <c r="DG127" s="820" t="s">
        <v>47</v>
      </c>
      <c r="DH127" s="821"/>
      <c r="DI127" s="821"/>
      <c r="DJ127" s="821"/>
      <c r="DK127" s="821"/>
      <c r="DL127" s="821" t="s">
        <v>47</v>
      </c>
      <c r="DM127" s="821"/>
      <c r="DN127" s="821"/>
      <c r="DO127" s="821"/>
      <c r="DP127" s="821"/>
      <c r="DQ127" s="821" t="s">
        <v>47</v>
      </c>
      <c r="DR127" s="821"/>
      <c r="DS127" s="821"/>
      <c r="DT127" s="821"/>
      <c r="DU127" s="821"/>
      <c r="DV127" s="798" t="s">
        <v>47</v>
      </c>
      <c r="DW127" s="798"/>
      <c r="DX127" s="798"/>
      <c r="DY127" s="798"/>
      <c r="DZ127" s="799"/>
    </row>
    <row r="128" spans="1:130" s="63" customFormat="1" ht="26.25" customHeight="1" thickBot="1" x14ac:dyDescent="0.25">
      <c r="A128" s="800" t="s">
        <v>404</v>
      </c>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2" t="s">
        <v>405</v>
      </c>
      <c r="X128" s="802"/>
      <c r="Y128" s="802"/>
      <c r="Z128" s="803"/>
      <c r="AA128" s="804">
        <v>18784</v>
      </c>
      <c r="AB128" s="805"/>
      <c r="AC128" s="805"/>
      <c r="AD128" s="805"/>
      <c r="AE128" s="806"/>
      <c r="AF128" s="807">
        <v>22795</v>
      </c>
      <c r="AG128" s="805"/>
      <c r="AH128" s="805"/>
      <c r="AI128" s="805"/>
      <c r="AJ128" s="806"/>
      <c r="AK128" s="807">
        <v>17020</v>
      </c>
      <c r="AL128" s="805"/>
      <c r="AM128" s="805"/>
      <c r="AN128" s="805"/>
      <c r="AO128" s="806"/>
      <c r="AP128" s="808"/>
      <c r="AQ128" s="809"/>
      <c r="AR128" s="809"/>
      <c r="AS128" s="809"/>
      <c r="AT128" s="810"/>
      <c r="AU128" s="99"/>
      <c r="AV128" s="99"/>
      <c r="AW128" s="99"/>
      <c r="AX128" s="811" t="s">
        <v>406</v>
      </c>
      <c r="AY128" s="812"/>
      <c r="AZ128" s="812"/>
      <c r="BA128" s="812"/>
      <c r="BB128" s="812"/>
      <c r="BC128" s="812"/>
      <c r="BD128" s="812"/>
      <c r="BE128" s="813"/>
      <c r="BF128" s="790" t="s">
        <v>47</v>
      </c>
      <c r="BG128" s="791"/>
      <c r="BH128" s="791"/>
      <c r="BI128" s="791"/>
      <c r="BJ128" s="791"/>
      <c r="BK128" s="791"/>
      <c r="BL128" s="814"/>
      <c r="BM128" s="790">
        <v>14.29</v>
      </c>
      <c r="BN128" s="791"/>
      <c r="BO128" s="791"/>
      <c r="BP128" s="791"/>
      <c r="BQ128" s="791"/>
      <c r="BR128" s="791"/>
      <c r="BS128" s="814"/>
      <c r="BT128" s="790">
        <v>20</v>
      </c>
      <c r="BU128" s="791"/>
      <c r="BV128" s="791"/>
      <c r="BW128" s="791"/>
      <c r="BX128" s="791"/>
      <c r="BY128" s="791"/>
      <c r="BZ128" s="792"/>
      <c r="CA128" s="100"/>
      <c r="CB128" s="100"/>
      <c r="CC128" s="100"/>
      <c r="CD128" s="100"/>
      <c r="CE128" s="100"/>
      <c r="CF128" s="100"/>
      <c r="CG128" s="97"/>
      <c r="CH128" s="97"/>
      <c r="CI128" s="97"/>
      <c r="CJ128" s="98"/>
      <c r="CK128" s="864"/>
      <c r="CL128" s="865"/>
      <c r="CM128" s="865"/>
      <c r="CN128" s="865"/>
      <c r="CO128" s="866"/>
      <c r="CP128" s="793" t="s">
        <v>407</v>
      </c>
      <c r="CQ128" s="732"/>
      <c r="CR128" s="732"/>
      <c r="CS128" s="732"/>
      <c r="CT128" s="732"/>
      <c r="CU128" s="732"/>
      <c r="CV128" s="732"/>
      <c r="CW128" s="732"/>
      <c r="CX128" s="732"/>
      <c r="CY128" s="732"/>
      <c r="CZ128" s="732"/>
      <c r="DA128" s="732"/>
      <c r="DB128" s="732"/>
      <c r="DC128" s="732"/>
      <c r="DD128" s="732"/>
      <c r="DE128" s="732"/>
      <c r="DF128" s="733"/>
      <c r="DG128" s="794" t="s">
        <v>47</v>
      </c>
      <c r="DH128" s="795"/>
      <c r="DI128" s="795"/>
      <c r="DJ128" s="795"/>
      <c r="DK128" s="795"/>
      <c r="DL128" s="795" t="s">
        <v>47</v>
      </c>
      <c r="DM128" s="795"/>
      <c r="DN128" s="795"/>
      <c r="DO128" s="795"/>
      <c r="DP128" s="795"/>
      <c r="DQ128" s="795" t="s">
        <v>47</v>
      </c>
      <c r="DR128" s="795"/>
      <c r="DS128" s="795"/>
      <c r="DT128" s="795"/>
      <c r="DU128" s="795"/>
      <c r="DV128" s="796" t="s">
        <v>47</v>
      </c>
      <c r="DW128" s="796"/>
      <c r="DX128" s="796"/>
      <c r="DY128" s="796"/>
      <c r="DZ128" s="797"/>
    </row>
    <row r="129" spans="1:131" s="63" customFormat="1" ht="26.25" customHeight="1" x14ac:dyDescent="0.2">
      <c r="A129" s="778" t="s">
        <v>27</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408</v>
      </c>
      <c r="X129" s="781"/>
      <c r="Y129" s="781"/>
      <c r="Z129" s="782"/>
      <c r="AA129" s="783">
        <v>6209580</v>
      </c>
      <c r="AB129" s="784"/>
      <c r="AC129" s="784"/>
      <c r="AD129" s="784"/>
      <c r="AE129" s="785"/>
      <c r="AF129" s="786">
        <v>6115334</v>
      </c>
      <c r="AG129" s="784"/>
      <c r="AH129" s="784"/>
      <c r="AI129" s="784"/>
      <c r="AJ129" s="785"/>
      <c r="AK129" s="786">
        <v>6353946</v>
      </c>
      <c r="AL129" s="784"/>
      <c r="AM129" s="784"/>
      <c r="AN129" s="784"/>
      <c r="AO129" s="785"/>
      <c r="AP129" s="787"/>
      <c r="AQ129" s="788"/>
      <c r="AR129" s="788"/>
      <c r="AS129" s="788"/>
      <c r="AT129" s="789"/>
      <c r="AU129" s="101"/>
      <c r="AV129" s="101"/>
      <c r="AW129" s="101"/>
      <c r="AX129" s="753" t="s">
        <v>409</v>
      </c>
      <c r="AY129" s="754"/>
      <c r="AZ129" s="754"/>
      <c r="BA129" s="754"/>
      <c r="BB129" s="754"/>
      <c r="BC129" s="754"/>
      <c r="BD129" s="754"/>
      <c r="BE129" s="755"/>
      <c r="BF129" s="773" t="s">
        <v>47</v>
      </c>
      <c r="BG129" s="774"/>
      <c r="BH129" s="774"/>
      <c r="BI129" s="774"/>
      <c r="BJ129" s="774"/>
      <c r="BK129" s="774"/>
      <c r="BL129" s="775"/>
      <c r="BM129" s="773">
        <v>19.29</v>
      </c>
      <c r="BN129" s="774"/>
      <c r="BO129" s="774"/>
      <c r="BP129" s="774"/>
      <c r="BQ129" s="774"/>
      <c r="BR129" s="774"/>
      <c r="BS129" s="775"/>
      <c r="BT129" s="773">
        <v>30</v>
      </c>
      <c r="BU129" s="776"/>
      <c r="BV129" s="776"/>
      <c r="BW129" s="776"/>
      <c r="BX129" s="776"/>
      <c r="BY129" s="776"/>
      <c r="BZ129" s="777"/>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70"/>
      <c r="DQ129" s="70"/>
      <c r="DR129" s="70"/>
      <c r="DS129" s="70"/>
      <c r="DT129" s="70"/>
      <c r="DU129" s="70"/>
      <c r="DV129" s="70"/>
      <c r="DW129" s="70"/>
      <c r="DX129" s="70"/>
      <c r="DY129" s="70"/>
      <c r="DZ129" s="74"/>
    </row>
    <row r="130" spans="1:131" s="63" customFormat="1" ht="26.25" customHeight="1" x14ac:dyDescent="0.2">
      <c r="A130" s="778" t="s">
        <v>410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411</v>
      </c>
      <c r="X130" s="781"/>
      <c r="Y130" s="781"/>
      <c r="Z130" s="782"/>
      <c r="AA130" s="783">
        <v>916662</v>
      </c>
      <c r="AB130" s="784"/>
      <c r="AC130" s="784"/>
      <c r="AD130" s="784"/>
      <c r="AE130" s="785"/>
      <c r="AF130" s="786">
        <v>836129</v>
      </c>
      <c r="AG130" s="784"/>
      <c r="AH130" s="784"/>
      <c r="AI130" s="784"/>
      <c r="AJ130" s="785"/>
      <c r="AK130" s="786">
        <v>851085</v>
      </c>
      <c r="AL130" s="784"/>
      <c r="AM130" s="784"/>
      <c r="AN130" s="784"/>
      <c r="AO130" s="785"/>
      <c r="AP130" s="787"/>
      <c r="AQ130" s="788"/>
      <c r="AR130" s="788"/>
      <c r="AS130" s="788"/>
      <c r="AT130" s="789"/>
      <c r="AU130" s="101"/>
      <c r="AV130" s="101"/>
      <c r="AW130" s="101"/>
      <c r="AX130" s="753" t="s">
        <v>412</v>
      </c>
      <c r="AY130" s="754"/>
      <c r="AZ130" s="754"/>
      <c r="BA130" s="754"/>
      <c r="BB130" s="754"/>
      <c r="BC130" s="754"/>
      <c r="BD130" s="754"/>
      <c r="BE130" s="755"/>
      <c r="BF130" s="756">
        <v>6.3</v>
      </c>
      <c r="BG130" s="757"/>
      <c r="BH130" s="757"/>
      <c r="BI130" s="757"/>
      <c r="BJ130" s="757"/>
      <c r="BK130" s="757"/>
      <c r="BL130" s="758"/>
      <c r="BM130" s="756">
        <v>25</v>
      </c>
      <c r="BN130" s="757"/>
      <c r="BO130" s="757"/>
      <c r="BP130" s="757"/>
      <c r="BQ130" s="757"/>
      <c r="BR130" s="757"/>
      <c r="BS130" s="758"/>
      <c r="BT130" s="756">
        <v>35</v>
      </c>
      <c r="BU130" s="759"/>
      <c r="BV130" s="759"/>
      <c r="BW130" s="759"/>
      <c r="BX130" s="759"/>
      <c r="BY130" s="759"/>
      <c r="BZ130" s="760"/>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70"/>
      <c r="DQ130" s="70"/>
      <c r="DR130" s="70"/>
      <c r="DS130" s="70"/>
      <c r="DT130" s="70"/>
      <c r="DU130" s="70"/>
      <c r="DV130" s="70"/>
      <c r="DW130" s="70"/>
      <c r="DX130" s="70"/>
      <c r="DY130" s="70"/>
      <c r="DZ130" s="74"/>
    </row>
    <row r="131" spans="1:131" s="63" customFormat="1" ht="26.25" customHeight="1" thickBot="1" x14ac:dyDescent="0.25">
      <c r="A131" s="761"/>
      <c r="B131" s="762"/>
      <c r="C131" s="762"/>
      <c r="D131" s="762"/>
      <c r="E131" s="762"/>
      <c r="F131" s="762"/>
      <c r="G131" s="762"/>
      <c r="H131" s="762"/>
      <c r="I131" s="762"/>
      <c r="J131" s="762"/>
      <c r="K131" s="762"/>
      <c r="L131" s="762"/>
      <c r="M131" s="762"/>
      <c r="N131" s="762"/>
      <c r="O131" s="762"/>
      <c r="P131" s="762"/>
      <c r="Q131" s="762"/>
      <c r="R131" s="762"/>
      <c r="S131" s="762"/>
      <c r="T131" s="762"/>
      <c r="U131" s="762"/>
      <c r="V131" s="762"/>
      <c r="W131" s="763" t="s">
        <v>413</v>
      </c>
      <c r="X131" s="764"/>
      <c r="Y131" s="764"/>
      <c r="Z131" s="765"/>
      <c r="AA131" s="766">
        <v>5292918</v>
      </c>
      <c r="AB131" s="767"/>
      <c r="AC131" s="767"/>
      <c r="AD131" s="767"/>
      <c r="AE131" s="768"/>
      <c r="AF131" s="769">
        <v>5279205</v>
      </c>
      <c r="AG131" s="767"/>
      <c r="AH131" s="767"/>
      <c r="AI131" s="767"/>
      <c r="AJ131" s="768"/>
      <c r="AK131" s="769">
        <v>5502861</v>
      </c>
      <c r="AL131" s="767"/>
      <c r="AM131" s="767"/>
      <c r="AN131" s="767"/>
      <c r="AO131" s="768"/>
      <c r="AP131" s="770"/>
      <c r="AQ131" s="771"/>
      <c r="AR131" s="771"/>
      <c r="AS131" s="771"/>
      <c r="AT131" s="772"/>
      <c r="AU131" s="101"/>
      <c r="AV131" s="101"/>
      <c r="AW131" s="101"/>
      <c r="AX131" s="731" t="s">
        <v>414</v>
      </c>
      <c r="AY131" s="732"/>
      <c r="AZ131" s="732"/>
      <c r="BA131" s="732"/>
      <c r="BB131" s="732"/>
      <c r="BC131" s="732"/>
      <c r="BD131" s="732"/>
      <c r="BE131" s="733"/>
      <c r="BF131" s="734">
        <v>50.9</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70"/>
      <c r="DQ131" s="70"/>
      <c r="DR131" s="70"/>
      <c r="DS131" s="70"/>
      <c r="DT131" s="70"/>
      <c r="DU131" s="70"/>
      <c r="DV131" s="70"/>
      <c r="DW131" s="70"/>
      <c r="DX131" s="70"/>
      <c r="DY131" s="70"/>
      <c r="DZ131" s="74"/>
    </row>
    <row r="132" spans="1:131" s="63" customFormat="1" ht="26.25" customHeight="1" x14ac:dyDescent="0.2">
      <c r="A132" s="740" t="s">
        <v>415</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416</v>
      </c>
      <c r="W132" s="744"/>
      <c r="X132" s="744"/>
      <c r="Y132" s="744"/>
      <c r="Z132" s="745"/>
      <c r="AA132" s="746">
        <v>6.4378854920000004</v>
      </c>
      <c r="AB132" s="747"/>
      <c r="AC132" s="747"/>
      <c r="AD132" s="747"/>
      <c r="AE132" s="748"/>
      <c r="AF132" s="749">
        <v>6.3151364650000001</v>
      </c>
      <c r="AG132" s="747"/>
      <c r="AH132" s="747"/>
      <c r="AI132" s="747"/>
      <c r="AJ132" s="748"/>
      <c r="AK132" s="749">
        <v>6.1511820850000003</v>
      </c>
      <c r="AL132" s="747"/>
      <c r="AM132" s="747"/>
      <c r="AN132" s="747"/>
      <c r="AO132" s="748"/>
      <c r="AP132" s="750"/>
      <c r="AQ132" s="751"/>
      <c r="AR132" s="751"/>
      <c r="AS132" s="751"/>
      <c r="AT132" s="752"/>
      <c r="AU132" s="103"/>
      <c r="AV132" s="104"/>
      <c r="AW132" s="104"/>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1"/>
      <c r="BT132" s="70"/>
      <c r="BU132" s="70"/>
      <c r="BV132" s="70"/>
      <c r="BW132" s="70"/>
      <c r="BX132" s="70"/>
      <c r="BY132" s="70"/>
      <c r="BZ132" s="70"/>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74"/>
      <c r="DQ132" s="74"/>
      <c r="DR132" s="74"/>
      <c r="DS132" s="74"/>
      <c r="DT132" s="74"/>
      <c r="DU132" s="74"/>
      <c r="DV132" s="74"/>
      <c r="DW132" s="74"/>
      <c r="DX132" s="74"/>
      <c r="DY132" s="74"/>
      <c r="DZ132" s="74"/>
    </row>
    <row r="133" spans="1:131" s="63"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417</v>
      </c>
      <c r="W133" s="723"/>
      <c r="X133" s="723"/>
      <c r="Y133" s="723"/>
      <c r="Z133" s="724"/>
      <c r="AA133" s="725">
        <v>6.6</v>
      </c>
      <c r="AB133" s="726"/>
      <c r="AC133" s="726"/>
      <c r="AD133" s="726"/>
      <c r="AE133" s="727"/>
      <c r="AF133" s="725">
        <v>6.2</v>
      </c>
      <c r="AG133" s="726"/>
      <c r="AH133" s="726"/>
      <c r="AI133" s="726"/>
      <c r="AJ133" s="727"/>
      <c r="AK133" s="725">
        <v>6.3</v>
      </c>
      <c r="AL133" s="726"/>
      <c r="AM133" s="726"/>
      <c r="AN133" s="726"/>
      <c r="AO133" s="727"/>
      <c r="AP133" s="728"/>
      <c r="AQ133" s="729"/>
      <c r="AR133" s="729"/>
      <c r="AS133" s="729"/>
      <c r="AT133" s="730"/>
      <c r="AU133" s="104"/>
      <c r="AV133" s="104"/>
      <c r="AW133" s="104"/>
      <c r="AX133" s="104"/>
      <c r="AY133" s="104"/>
      <c r="AZ133" s="104"/>
      <c r="BA133" s="104"/>
      <c r="BB133" s="104"/>
      <c r="BC133" s="104"/>
      <c r="BD133" s="104"/>
      <c r="BE133" s="104"/>
      <c r="BF133" s="104"/>
      <c r="BG133" s="104"/>
      <c r="BH133" s="104"/>
      <c r="BI133" s="104"/>
      <c r="BJ133" s="104"/>
      <c r="BK133" s="104"/>
      <c r="BL133" s="104"/>
      <c r="BM133" s="104"/>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74"/>
      <c r="DQ133" s="74"/>
      <c r="DR133" s="74"/>
      <c r="DS133" s="74"/>
      <c r="DT133" s="74"/>
      <c r="DU133" s="74"/>
      <c r="DV133" s="74"/>
      <c r="DW133" s="74"/>
      <c r="DX133" s="74"/>
      <c r="DY133" s="74"/>
      <c r="DZ133" s="74"/>
    </row>
    <row r="134" spans="1:131" s="64" customFormat="1" ht="11.25" customHeight="1" x14ac:dyDescent="0.2">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4"/>
      <c r="AV134" s="104"/>
      <c r="AW134" s="104"/>
      <c r="AX134" s="104"/>
      <c r="AY134" s="104"/>
      <c r="AZ134" s="104"/>
      <c r="BA134" s="104"/>
      <c r="BB134" s="104"/>
      <c r="BC134" s="104"/>
      <c r="BD134" s="104"/>
      <c r="BE134" s="104"/>
      <c r="BF134" s="104"/>
      <c r="BG134" s="104"/>
      <c r="BH134" s="104"/>
      <c r="BI134" s="104"/>
      <c r="BJ134" s="104"/>
      <c r="BK134" s="104"/>
      <c r="BL134" s="104"/>
      <c r="BM134" s="104"/>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74"/>
      <c r="DQ134" s="74"/>
      <c r="DR134" s="74"/>
      <c r="DS134" s="74"/>
      <c r="DT134" s="74"/>
      <c r="DU134" s="74"/>
      <c r="DV134" s="74"/>
      <c r="DW134" s="74"/>
      <c r="DX134" s="74"/>
      <c r="DY134" s="74"/>
      <c r="DZ134" s="74"/>
      <c r="EA134" s="63"/>
    </row>
    <row r="135" spans="1:131" ht="14.4" hidden="1" x14ac:dyDescent="0.2">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c r="DK135" s="105"/>
      <c r="DL135" s="105"/>
      <c r="DM135" s="105"/>
      <c r="DN135" s="105"/>
      <c r="DO135" s="105"/>
      <c r="DP135" s="105"/>
      <c r="DQ135" s="105"/>
      <c r="DR135" s="105"/>
      <c r="DS135" s="105"/>
      <c r="DT135" s="105"/>
      <c r="DU135" s="105"/>
      <c r="DV135" s="105"/>
      <c r="DW135" s="105"/>
      <c r="DX135" s="105"/>
      <c r="DY135" s="105"/>
      <c r="DZ135" s="105"/>
    </row>
  </sheetData>
  <sheetProtection algorithmName="SHA-512" hashValue="/QDZWe5yJhaCVgU7cStcQc/wIJ+pyCiOAcLsduFc4SqEMrHxFY9TKAL30TUHZvOTtOIZH0ZczDxaDuYZ+iH+BA==" saltValue="n0g9wnF/zE60sfDHghV2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69921875" style="108" customWidth="1"/>
    <col min="121" max="121" width="0" style="107" hidden="1" customWidth="1"/>
    <col min="122" max="16384" width="9" style="107" hidden="1"/>
  </cols>
  <sheetData>
    <row r="1" spans="1:120" ht="13.2"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07"/>
    </row>
    <row r="17" spans="119:120" ht="13.2" x14ac:dyDescent="0.2">
      <c r="DP17" s="107"/>
    </row>
    <row r="18" spans="119:120" ht="13.2" x14ac:dyDescent="0.2"/>
    <row r="19" spans="119:120" ht="13.2" x14ac:dyDescent="0.2"/>
    <row r="20" spans="119:120" ht="13.2" x14ac:dyDescent="0.2">
      <c r="DO20" s="107"/>
      <c r="DP20" s="107"/>
    </row>
    <row r="21" spans="119:120" ht="13.2" x14ac:dyDescent="0.2">
      <c r="DP21" s="107"/>
    </row>
    <row r="22" spans="119:120" ht="13.2" x14ac:dyDescent="0.2"/>
    <row r="23" spans="119:120" ht="13.2" x14ac:dyDescent="0.2">
      <c r="DO23" s="107"/>
      <c r="DP23" s="107"/>
    </row>
    <row r="24" spans="119:120" ht="13.2" x14ac:dyDescent="0.2">
      <c r="DP24" s="107"/>
    </row>
    <row r="25" spans="119:120" ht="13.2" x14ac:dyDescent="0.2">
      <c r="DP25" s="107"/>
    </row>
    <row r="26" spans="119:120" ht="13.2" x14ac:dyDescent="0.2">
      <c r="DO26" s="107"/>
      <c r="DP26" s="107"/>
    </row>
    <row r="27" spans="119:120" ht="13.2" x14ac:dyDescent="0.2"/>
    <row r="28" spans="119:120" ht="13.2" x14ac:dyDescent="0.2">
      <c r="DO28" s="107"/>
      <c r="DP28" s="107"/>
    </row>
    <row r="29" spans="119:120" ht="13.2" x14ac:dyDescent="0.2">
      <c r="DP29" s="107"/>
    </row>
    <row r="30" spans="119:120" ht="13.2" x14ac:dyDescent="0.2"/>
    <row r="31" spans="119:120" ht="13.2" x14ac:dyDescent="0.2">
      <c r="DO31" s="107"/>
      <c r="DP31" s="107"/>
    </row>
    <row r="32" spans="119:120" ht="13.2" x14ac:dyDescent="0.2"/>
    <row r="33" spans="98:120" ht="13.2" x14ac:dyDescent="0.2">
      <c r="DO33" s="107"/>
      <c r="DP33" s="107"/>
    </row>
    <row r="34" spans="98:120" ht="13.2" x14ac:dyDescent="0.2">
      <c r="DM34" s="107"/>
    </row>
    <row r="35" spans="98:120" ht="13.2" x14ac:dyDescent="0.2">
      <c r="CT35" s="107"/>
      <c r="CU35" s="107"/>
      <c r="CV35" s="107"/>
      <c r="CY35" s="107"/>
      <c r="CZ35" s="107"/>
      <c r="DA35" s="107"/>
      <c r="DD35" s="107"/>
      <c r="DE35" s="107"/>
      <c r="DF35" s="107"/>
      <c r="DI35" s="107"/>
      <c r="DJ35" s="107"/>
      <c r="DK35" s="107"/>
      <c r="DM35" s="107"/>
      <c r="DN35" s="107"/>
      <c r="DO35" s="107"/>
      <c r="DP35" s="107"/>
    </row>
    <row r="36" spans="98:120" ht="13.2" x14ac:dyDescent="0.2"/>
    <row r="37" spans="98:120" ht="13.2" x14ac:dyDescent="0.2">
      <c r="CW37" s="107"/>
      <c r="DB37" s="107"/>
      <c r="DG37" s="107"/>
      <c r="DL37" s="107"/>
      <c r="DP37" s="107"/>
    </row>
    <row r="38" spans="98:120" ht="13.2" x14ac:dyDescent="0.2">
      <c r="CT38" s="107"/>
      <c r="CU38" s="107"/>
      <c r="CV38" s="107"/>
      <c r="CW38" s="107"/>
      <c r="CY38" s="107"/>
      <c r="CZ38" s="107"/>
      <c r="DA38" s="107"/>
      <c r="DB38" s="107"/>
      <c r="DD38" s="107"/>
      <c r="DE38" s="107"/>
      <c r="DF38" s="107"/>
      <c r="DG38" s="107"/>
      <c r="DI38" s="107"/>
      <c r="DJ38" s="107"/>
      <c r="DK38" s="107"/>
      <c r="DL38" s="107"/>
      <c r="DN38" s="107"/>
      <c r="DO38" s="107"/>
      <c r="DP38" s="10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07"/>
      <c r="DO49" s="107"/>
      <c r="DP49" s="10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07"/>
      <c r="CS63" s="107"/>
      <c r="CX63" s="107"/>
      <c r="DC63" s="107"/>
      <c r="DH63" s="107"/>
    </row>
    <row r="64" spans="22:120" ht="13.2" x14ac:dyDescent="0.2">
      <c r="V64" s="107"/>
    </row>
    <row r="65" spans="15:120" ht="13.2" x14ac:dyDescent="0.2">
      <c r="X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U65" s="107"/>
      <c r="CZ65" s="107"/>
      <c r="DE65" s="107"/>
      <c r="DJ65" s="107"/>
    </row>
    <row r="66" spans="15:120" ht="13.2" x14ac:dyDescent="0.2">
      <c r="Q66" s="107"/>
      <c r="S66" s="107"/>
      <c r="U66" s="107"/>
      <c r="DM66" s="107"/>
    </row>
    <row r="67" spans="15:120" ht="13.2" x14ac:dyDescent="0.2">
      <c r="O67" s="107"/>
      <c r="P67" s="107"/>
      <c r="R67" s="107"/>
      <c r="T67" s="107"/>
      <c r="Y67" s="107"/>
      <c r="CT67" s="107"/>
      <c r="CV67" s="107"/>
      <c r="CW67" s="107"/>
      <c r="CY67" s="107"/>
      <c r="DA67" s="107"/>
      <c r="DB67" s="107"/>
      <c r="DD67" s="107"/>
      <c r="DF67" s="107"/>
      <c r="DG67" s="107"/>
      <c r="DI67" s="107"/>
      <c r="DK67" s="107"/>
      <c r="DL67" s="107"/>
      <c r="DN67" s="107"/>
      <c r="DO67" s="107"/>
      <c r="DP67" s="107"/>
    </row>
    <row r="68" spans="15:120" ht="13.2" x14ac:dyDescent="0.2"/>
    <row r="69" spans="15:120" ht="13.2" x14ac:dyDescent="0.2"/>
    <row r="70" spans="15:120" ht="13.2" x14ac:dyDescent="0.2"/>
    <row r="71" spans="15:120" ht="13.2" x14ac:dyDescent="0.2"/>
    <row r="72" spans="15:120" ht="13.2" x14ac:dyDescent="0.2">
      <c r="DP72" s="107"/>
    </row>
    <row r="73" spans="15:120" ht="13.2" x14ac:dyDescent="0.2">
      <c r="DP73" s="10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07"/>
      <c r="CX96" s="107"/>
      <c r="DC96" s="107"/>
      <c r="DH96" s="107"/>
    </row>
    <row r="97" spans="24:120" ht="13.2" x14ac:dyDescent="0.2">
      <c r="CS97" s="107"/>
      <c r="CX97" s="107"/>
      <c r="DC97" s="107"/>
      <c r="DH97" s="107"/>
      <c r="DP97" s="108" t="s">
        <v>418</v>
      </c>
    </row>
    <row r="98" spans="24:120" ht="13.2" hidden="1" x14ac:dyDescent="0.2">
      <c r="CS98" s="107"/>
      <c r="CX98" s="107"/>
      <c r="DC98" s="107"/>
      <c r="DH98" s="107"/>
    </row>
    <row r="99" spans="24:120" ht="13.2" hidden="1" x14ac:dyDescent="0.2">
      <c r="CS99" s="107"/>
      <c r="CX99" s="107"/>
      <c r="DC99" s="107"/>
      <c r="DH99" s="107"/>
    </row>
    <row r="101" spans="24:120" ht="12" hidden="1" customHeight="1" x14ac:dyDescent="0.2">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U101" s="107"/>
      <c r="CZ101" s="107"/>
      <c r="DE101" s="107"/>
      <c r="DJ101" s="107"/>
    </row>
    <row r="102" spans="24:120" ht="1.5" hidden="1" customHeight="1" x14ac:dyDescent="0.2">
      <c r="CU102" s="107"/>
      <c r="CZ102" s="107"/>
      <c r="DE102" s="107"/>
      <c r="DJ102" s="107"/>
      <c r="DM102" s="107"/>
    </row>
    <row r="103" spans="24:120" ht="13.2" hidden="1" x14ac:dyDescent="0.2">
      <c r="CT103" s="107"/>
      <c r="CV103" s="107"/>
      <c r="CW103" s="107"/>
      <c r="CY103" s="107"/>
      <c r="DA103" s="107"/>
      <c r="DB103" s="107"/>
      <c r="DD103" s="107"/>
      <c r="DF103" s="107"/>
      <c r="DG103" s="107"/>
      <c r="DI103" s="107"/>
      <c r="DK103" s="107"/>
      <c r="DL103" s="107"/>
      <c r="DM103" s="107"/>
      <c r="DN103" s="107"/>
      <c r="DO103" s="107"/>
      <c r="DP103" s="107"/>
    </row>
    <row r="104" spans="24:120" ht="13.2" hidden="1" x14ac:dyDescent="0.2">
      <c r="CV104" s="107"/>
      <c r="CW104" s="107"/>
      <c r="DA104" s="107"/>
      <c r="DB104" s="107"/>
      <c r="DF104" s="107"/>
      <c r="DG104" s="107"/>
      <c r="DK104" s="107"/>
      <c r="DL104" s="107"/>
      <c r="DN104" s="107"/>
      <c r="DO104" s="107"/>
      <c r="DP104" s="107"/>
    </row>
    <row r="105" spans="24:120" ht="12.75" hidden="1" customHeight="1" x14ac:dyDescent="0.2"/>
  </sheetData>
  <sheetProtection algorithmName="SHA-512" hashValue="XAwkcQOnrmFJa8RfQ+jIFufmvwtjTf+alBeDZoTLGeKO/wsbQMwhfBNLJKmJKq835HXnS8HBNXznA3SfufBRow==" saltValue="ZuaKP/lkpxsDFDxfXQGwGw==" spinCount="100000" sheet="1" objects="1" scenarios="1"/>
  <dataConsolidate/>
  <phoneticPr fontId="3"/>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59765625" style="108" customWidth="1"/>
    <col min="117" max="16384" width="9" style="107" hidden="1"/>
  </cols>
  <sheetData>
    <row r="1" spans="2:116" ht="13.2" x14ac:dyDescent="0.2">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row>
    <row r="2" spans="2:116" ht="13.2" x14ac:dyDescent="0.2"/>
    <row r="3" spans="2:116" ht="13.2" x14ac:dyDescent="0.2"/>
    <row r="4" spans="2:116" ht="13.2" x14ac:dyDescent="0.2">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row>
    <row r="5" spans="2:116" ht="13.2" x14ac:dyDescent="0.2">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row>
    <row r="19" spans="9:116" ht="13.2" x14ac:dyDescent="0.2"/>
    <row r="20" spans="9:116" ht="13.2" x14ac:dyDescent="0.2"/>
    <row r="21" spans="9:116" ht="13.2" x14ac:dyDescent="0.2">
      <c r="DL21" s="107"/>
    </row>
    <row r="22" spans="9:116" ht="13.2" x14ac:dyDescent="0.2">
      <c r="DI22" s="107"/>
      <c r="DJ22" s="107"/>
      <c r="DK22" s="107"/>
      <c r="DL22" s="107"/>
    </row>
    <row r="23" spans="9:116" ht="13.2" x14ac:dyDescent="0.2">
      <c r="CY23" s="107"/>
      <c r="CZ23" s="107"/>
      <c r="DA23" s="107"/>
      <c r="DB23" s="107"/>
      <c r="DC23" s="107"/>
      <c r="DD23" s="107"/>
      <c r="DE23" s="107"/>
      <c r="DF23" s="107"/>
      <c r="DG23" s="107"/>
      <c r="DH23" s="107"/>
      <c r="DI23" s="107"/>
      <c r="DJ23" s="107"/>
      <c r="DK23" s="107"/>
      <c r="DL23" s="10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107"/>
      <c r="DA35" s="107"/>
      <c r="DB35" s="107"/>
      <c r="DC35" s="107"/>
      <c r="DD35" s="107"/>
      <c r="DE35" s="107"/>
      <c r="DF35" s="107"/>
      <c r="DG35" s="107"/>
      <c r="DH35" s="107"/>
      <c r="DI35" s="107"/>
      <c r="DJ35" s="107"/>
      <c r="DK35" s="107"/>
      <c r="DL35" s="107"/>
    </row>
    <row r="36" spans="15:116" ht="13.2" x14ac:dyDescent="0.2"/>
    <row r="37" spans="15:116" ht="13.2" x14ac:dyDescent="0.2">
      <c r="DL37" s="107"/>
    </row>
    <row r="38" spans="15:116" ht="13.2" x14ac:dyDescent="0.2">
      <c r="DI38" s="107"/>
      <c r="DJ38" s="107"/>
      <c r="DK38" s="107"/>
      <c r="DL38" s="107"/>
    </row>
    <row r="39" spans="15:116" ht="13.2" x14ac:dyDescent="0.2"/>
    <row r="40" spans="15:116" ht="13.2" x14ac:dyDescent="0.2"/>
    <row r="41" spans="15:116" ht="13.2" x14ac:dyDescent="0.2"/>
    <row r="42" spans="15:116" ht="13.2" x14ac:dyDescent="0.2"/>
    <row r="43" spans="15:116" ht="13.2" x14ac:dyDescent="0.2">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row>
    <row r="44" spans="15:116" ht="13.2" x14ac:dyDescent="0.2">
      <c r="DL44" s="107"/>
    </row>
    <row r="45" spans="15:116" ht="13.2" x14ac:dyDescent="0.2"/>
    <row r="46" spans="15:116" ht="13.2" x14ac:dyDescent="0.2">
      <c r="DA46" s="107"/>
      <c r="DB46" s="107"/>
      <c r="DC46" s="107"/>
      <c r="DD46" s="107"/>
      <c r="DE46" s="107"/>
      <c r="DF46" s="107"/>
      <c r="DG46" s="107"/>
      <c r="DH46" s="107"/>
      <c r="DI46" s="107"/>
      <c r="DJ46" s="107"/>
      <c r="DK46" s="107"/>
      <c r="DL46" s="107"/>
    </row>
    <row r="47" spans="15:116" ht="13.2" x14ac:dyDescent="0.2"/>
    <row r="48" spans="15:116" ht="13.2" x14ac:dyDescent="0.2"/>
    <row r="49" spans="104:116" ht="13.2" x14ac:dyDescent="0.2"/>
    <row r="50" spans="104:116" ht="13.2" x14ac:dyDescent="0.2">
      <c r="CZ50" s="107"/>
      <c r="DA50" s="107"/>
      <c r="DB50" s="107"/>
      <c r="DC50" s="107"/>
      <c r="DD50" s="107"/>
      <c r="DE50" s="107"/>
      <c r="DF50" s="107"/>
      <c r="DG50" s="107"/>
      <c r="DH50" s="107"/>
      <c r="DI50" s="107"/>
      <c r="DJ50" s="107"/>
      <c r="DK50" s="107"/>
      <c r="DL50" s="107"/>
    </row>
    <row r="51" spans="104:116" ht="13.2" x14ac:dyDescent="0.2"/>
    <row r="52" spans="104:116" ht="13.2" x14ac:dyDescent="0.2"/>
    <row r="53" spans="104:116" ht="13.2" x14ac:dyDescent="0.2">
      <c r="DL53" s="10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107"/>
      <c r="DD67" s="107"/>
      <c r="DE67" s="107"/>
      <c r="DF67" s="107"/>
      <c r="DG67" s="107"/>
      <c r="DH67" s="107"/>
      <c r="DI67" s="107"/>
      <c r="DJ67" s="107"/>
      <c r="DK67" s="107"/>
      <c r="DL67" s="10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JsYxuJSDj7FKivdbFlsnQZ6CneLeqmNHOWAQfIIpK3cwecXMhfC/8tsPZY1qIt8pp1ZbHQiWG4geHnwW4KsOA==" saltValue="jiMGTCkrFAZWzC4H5/qNXA==" spinCount="100000" sheet="1" objects="1" scenarios="1"/>
  <dataConsolidate/>
  <phoneticPr fontId="3"/>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5" style="109" customWidth="1"/>
    <col min="37" max="44" width="17" style="109" customWidth="1"/>
    <col min="45" max="45" width="6.09765625" style="116" customWidth="1"/>
    <col min="46" max="46" width="3" style="114" customWidth="1"/>
    <col min="47" max="47" width="19.09765625" style="109" hidden="1" customWidth="1"/>
    <col min="48" max="52" width="12.59765625" style="109" hidden="1" customWidth="1"/>
    <col min="53" max="16384" width="8.59765625" style="109" hidden="1"/>
  </cols>
  <sheetData>
    <row r="1" spans="1:46" ht="13.2" x14ac:dyDescent="0.2">
      <c r="AS1" s="110"/>
      <c r="AT1" s="110"/>
    </row>
    <row r="2" spans="1:46" ht="13.2" x14ac:dyDescent="0.2">
      <c r="AS2" s="110"/>
      <c r="AT2" s="110"/>
    </row>
    <row r="3" spans="1:46" ht="13.2" x14ac:dyDescent="0.2">
      <c r="AS3" s="110"/>
      <c r="AT3" s="110"/>
    </row>
    <row r="4" spans="1:46" ht="13.2" x14ac:dyDescent="0.2">
      <c r="AS4" s="110"/>
      <c r="AT4" s="110"/>
    </row>
    <row r="5" spans="1:46" ht="16.2" x14ac:dyDescent="0.2">
      <c r="A5" s="111" t="s">
        <v>419</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3"/>
    </row>
    <row r="6" spans="1:46" ht="13.2" x14ac:dyDescent="0.2">
      <c r="A6" s="114"/>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5" t="s">
        <v>420</v>
      </c>
      <c r="AL6" s="115"/>
      <c r="AM6" s="115"/>
      <c r="AN6" s="115"/>
      <c r="AO6" s="110"/>
      <c r="AP6" s="110"/>
      <c r="AQ6" s="110"/>
      <c r="AR6" s="110"/>
    </row>
    <row r="7" spans="1:46" ht="13.5" customHeight="1" x14ac:dyDescent="0.2">
      <c r="A7" s="114"/>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7"/>
      <c r="AL7" s="118"/>
      <c r="AM7" s="118"/>
      <c r="AN7" s="119"/>
      <c r="AO7" s="1156" t="s">
        <v>421</v>
      </c>
      <c r="AP7" s="120"/>
      <c r="AQ7" s="121" t="s">
        <v>422</v>
      </c>
      <c r="AR7" s="122"/>
    </row>
    <row r="8" spans="1:46" ht="13.2" x14ac:dyDescent="0.2">
      <c r="A8" s="114"/>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23"/>
      <c r="AL8" s="124"/>
      <c r="AM8" s="124"/>
      <c r="AN8" s="125"/>
      <c r="AO8" s="1157"/>
      <c r="AP8" s="126" t="s">
        <v>423</v>
      </c>
      <c r="AQ8" s="127" t="s">
        <v>424</v>
      </c>
      <c r="AR8" s="128" t="s">
        <v>425</v>
      </c>
    </row>
    <row r="9" spans="1:46" ht="13.2" x14ac:dyDescent="0.2">
      <c r="A9" s="114"/>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47" t="s">
        <v>426</v>
      </c>
      <c r="AL9" s="1148"/>
      <c r="AM9" s="1148"/>
      <c r="AN9" s="1149"/>
      <c r="AO9" s="129">
        <v>1989816</v>
      </c>
      <c r="AP9" s="129">
        <v>123491</v>
      </c>
      <c r="AQ9" s="130">
        <v>90403</v>
      </c>
      <c r="AR9" s="131">
        <v>36.6</v>
      </c>
    </row>
    <row r="10" spans="1:46" ht="13.5" customHeight="1" x14ac:dyDescent="0.2">
      <c r="A10" s="114"/>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47" t="s">
        <v>427</v>
      </c>
      <c r="AL10" s="1148"/>
      <c r="AM10" s="1148"/>
      <c r="AN10" s="1149"/>
      <c r="AO10" s="132">
        <v>212983</v>
      </c>
      <c r="AP10" s="132">
        <v>13218</v>
      </c>
      <c r="AQ10" s="133">
        <v>12167</v>
      </c>
      <c r="AR10" s="134">
        <v>8.6</v>
      </c>
    </row>
    <row r="11" spans="1:46" ht="13.5" customHeight="1" x14ac:dyDescent="0.2">
      <c r="A11" s="114"/>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47" t="s">
        <v>428</v>
      </c>
      <c r="AL11" s="1148"/>
      <c r="AM11" s="1148"/>
      <c r="AN11" s="1149"/>
      <c r="AO11" s="132" t="s">
        <v>304</v>
      </c>
      <c r="AP11" s="132" t="s">
        <v>304</v>
      </c>
      <c r="AQ11" s="133">
        <v>380</v>
      </c>
      <c r="AR11" s="134" t="s">
        <v>304</v>
      </c>
    </row>
    <row r="12" spans="1:46" ht="13.5" customHeight="1" x14ac:dyDescent="0.2">
      <c r="A12" s="114"/>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47" t="s">
        <v>429</v>
      </c>
      <c r="AL12" s="1148"/>
      <c r="AM12" s="1148"/>
      <c r="AN12" s="1149"/>
      <c r="AO12" s="132" t="s">
        <v>304</v>
      </c>
      <c r="AP12" s="132" t="s">
        <v>304</v>
      </c>
      <c r="AQ12" s="133">
        <v>15</v>
      </c>
      <c r="AR12" s="134" t="s">
        <v>304</v>
      </c>
    </row>
    <row r="13" spans="1:46" ht="13.5" customHeight="1" x14ac:dyDescent="0.2">
      <c r="A13" s="114"/>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47" t="s">
        <v>430</v>
      </c>
      <c r="AL13" s="1148"/>
      <c r="AM13" s="1148"/>
      <c r="AN13" s="1149"/>
      <c r="AO13" s="132">
        <v>56748</v>
      </c>
      <c r="AP13" s="132">
        <v>3522</v>
      </c>
      <c r="AQ13" s="133">
        <v>3760</v>
      </c>
      <c r="AR13" s="134">
        <v>-6.3</v>
      </c>
    </row>
    <row r="14" spans="1:46" ht="13.5" customHeight="1" x14ac:dyDescent="0.2">
      <c r="A14" s="114"/>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47" t="s">
        <v>431</v>
      </c>
      <c r="AL14" s="1148"/>
      <c r="AM14" s="1148"/>
      <c r="AN14" s="1149"/>
      <c r="AO14" s="132">
        <v>21750</v>
      </c>
      <c r="AP14" s="132">
        <v>1350</v>
      </c>
      <c r="AQ14" s="133">
        <v>1994</v>
      </c>
      <c r="AR14" s="134">
        <v>-32.299999999999997</v>
      </c>
    </row>
    <row r="15" spans="1:46" ht="13.5" customHeight="1" x14ac:dyDescent="0.2">
      <c r="A15" s="114"/>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50" t="s">
        <v>432</v>
      </c>
      <c r="AL15" s="1151"/>
      <c r="AM15" s="1151"/>
      <c r="AN15" s="1152"/>
      <c r="AO15" s="132">
        <v>-172889</v>
      </c>
      <c r="AP15" s="132">
        <v>-10730</v>
      </c>
      <c r="AQ15" s="133">
        <v>-7282</v>
      </c>
      <c r="AR15" s="134">
        <v>47.3</v>
      </c>
    </row>
    <row r="16" spans="1:46" ht="13.2" x14ac:dyDescent="0.2">
      <c r="A16" s="11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50" t="s">
        <v>101</v>
      </c>
      <c r="AL16" s="1151"/>
      <c r="AM16" s="1151"/>
      <c r="AN16" s="1152"/>
      <c r="AO16" s="132">
        <v>2108408</v>
      </c>
      <c r="AP16" s="132">
        <v>130851</v>
      </c>
      <c r="AQ16" s="133">
        <v>101438</v>
      </c>
      <c r="AR16" s="134">
        <v>29</v>
      </c>
    </row>
    <row r="17" spans="1:46" ht="13.2" x14ac:dyDescent="0.2">
      <c r="A17" s="114"/>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35"/>
    </row>
    <row r="18" spans="1:46" ht="13.2" x14ac:dyDescent="0.2">
      <c r="A18" s="11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36"/>
      <c r="AR18" s="136"/>
    </row>
    <row r="19" spans="1:46" ht="13.2" x14ac:dyDescent="0.2">
      <c r="A19" s="114"/>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t="s">
        <v>433</v>
      </c>
      <c r="AL19" s="110"/>
      <c r="AM19" s="110"/>
      <c r="AN19" s="110"/>
      <c r="AO19" s="110"/>
      <c r="AP19" s="110"/>
      <c r="AQ19" s="110"/>
      <c r="AR19" s="110"/>
    </row>
    <row r="20" spans="1:46" ht="13.2" x14ac:dyDescent="0.2">
      <c r="A20" s="114"/>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37"/>
      <c r="AL20" s="138"/>
      <c r="AM20" s="138"/>
      <c r="AN20" s="139"/>
      <c r="AO20" s="140" t="s">
        <v>434</v>
      </c>
      <c r="AP20" s="141" t="s">
        <v>435</v>
      </c>
      <c r="AQ20" s="142" t="s">
        <v>436</v>
      </c>
      <c r="AR20" s="143"/>
    </row>
    <row r="21" spans="1:46" s="149" customFormat="1" ht="13.2" x14ac:dyDescent="0.2">
      <c r="A21" s="14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3" t="s">
        <v>437</v>
      </c>
      <c r="AL21" s="1154"/>
      <c r="AM21" s="1154"/>
      <c r="AN21" s="1155"/>
      <c r="AO21" s="145">
        <v>12.91</v>
      </c>
      <c r="AP21" s="146">
        <v>9.1999999999999993</v>
      </c>
      <c r="AQ21" s="147">
        <v>3.71</v>
      </c>
      <c r="AR21" s="115"/>
      <c r="AS21" s="148"/>
      <c r="AT21" s="144"/>
    </row>
    <row r="22" spans="1:46" s="149" customFormat="1" ht="13.2" x14ac:dyDescent="0.2">
      <c r="A22" s="14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3" t="s">
        <v>438</v>
      </c>
      <c r="AL22" s="1154"/>
      <c r="AM22" s="1154"/>
      <c r="AN22" s="1155"/>
      <c r="AO22" s="150">
        <v>95.7</v>
      </c>
      <c r="AP22" s="151">
        <v>97</v>
      </c>
      <c r="AQ22" s="152">
        <v>-1.3</v>
      </c>
      <c r="AR22" s="136"/>
      <c r="AS22" s="148"/>
      <c r="AT22" s="144"/>
    </row>
    <row r="23" spans="1:46" s="149" customFormat="1" ht="13.2" x14ac:dyDescent="0.2">
      <c r="A23" s="14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36"/>
      <c r="AQ23" s="136"/>
      <c r="AR23" s="136"/>
      <c r="AS23" s="148"/>
      <c r="AT23" s="144"/>
    </row>
    <row r="24" spans="1:46" s="149" customFormat="1" ht="13.2" x14ac:dyDescent="0.2">
      <c r="A24" s="14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36"/>
      <c r="AQ24" s="136"/>
      <c r="AR24" s="136"/>
      <c r="AS24" s="148"/>
      <c r="AT24" s="144"/>
    </row>
    <row r="25" spans="1:46" s="149" customFormat="1" ht="13.2" x14ac:dyDescent="0.2">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4"/>
    </row>
    <row r="26" spans="1:46" s="149" customFormat="1" ht="13.2" x14ac:dyDescent="0.2">
      <c r="A26" s="115" t="s">
        <v>439</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36"/>
      <c r="AQ26" s="136"/>
      <c r="AR26" s="136"/>
      <c r="AS26" s="115"/>
      <c r="AT26" s="115"/>
    </row>
    <row r="27" spans="1:46" ht="13.2" x14ac:dyDescent="0.2">
      <c r="A27" s="157"/>
      <c r="AO27" s="110"/>
      <c r="AP27" s="110"/>
      <c r="AQ27" s="110"/>
      <c r="AR27" s="110"/>
      <c r="AS27" s="110"/>
      <c r="AT27" s="110"/>
    </row>
    <row r="28" spans="1:46" ht="16.2" x14ac:dyDescent="0.2">
      <c r="A28" s="111" t="s">
        <v>440</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58"/>
    </row>
    <row r="29" spans="1:46" ht="13.2" x14ac:dyDescent="0.2">
      <c r="A29" s="114"/>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t="s">
        <v>441</v>
      </c>
      <c r="AL29" s="115"/>
      <c r="AM29" s="115"/>
      <c r="AN29" s="115"/>
      <c r="AO29" s="110"/>
      <c r="AP29" s="110"/>
      <c r="AQ29" s="110"/>
      <c r="AR29" s="110"/>
      <c r="AS29" s="159"/>
    </row>
    <row r="30" spans="1:46" ht="13.5" customHeight="1" x14ac:dyDescent="0.2">
      <c r="A30" s="114"/>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7"/>
      <c r="AL30" s="118"/>
      <c r="AM30" s="118"/>
      <c r="AN30" s="119"/>
      <c r="AO30" s="1156" t="s">
        <v>421</v>
      </c>
      <c r="AP30" s="120"/>
      <c r="AQ30" s="121" t="s">
        <v>422</v>
      </c>
      <c r="AR30" s="122"/>
    </row>
    <row r="31" spans="1:46" ht="13.2" x14ac:dyDescent="0.2">
      <c r="A31" s="114"/>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23"/>
      <c r="AL31" s="124"/>
      <c r="AM31" s="124"/>
      <c r="AN31" s="125"/>
      <c r="AO31" s="1157"/>
      <c r="AP31" s="126" t="s">
        <v>423</v>
      </c>
      <c r="AQ31" s="127" t="s">
        <v>424</v>
      </c>
      <c r="AR31" s="128" t="s">
        <v>425</v>
      </c>
    </row>
    <row r="32" spans="1:46" ht="27" customHeight="1" x14ac:dyDescent="0.2">
      <c r="A32" s="114"/>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36" t="s">
        <v>442</v>
      </c>
      <c r="AL32" s="1137"/>
      <c r="AM32" s="1137"/>
      <c r="AN32" s="1138"/>
      <c r="AO32" s="160">
        <v>887807</v>
      </c>
      <c r="AP32" s="160">
        <v>55099</v>
      </c>
      <c r="AQ32" s="161">
        <v>48014</v>
      </c>
      <c r="AR32" s="162">
        <v>14.8</v>
      </c>
    </row>
    <row r="33" spans="1:46" ht="13.5" customHeight="1" x14ac:dyDescent="0.2">
      <c r="A33" s="114"/>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36" t="s">
        <v>443</v>
      </c>
      <c r="AL33" s="1137"/>
      <c r="AM33" s="1137"/>
      <c r="AN33" s="1138"/>
      <c r="AO33" s="160" t="s">
        <v>304</v>
      </c>
      <c r="AP33" s="160" t="s">
        <v>304</v>
      </c>
      <c r="AQ33" s="161" t="s">
        <v>304</v>
      </c>
      <c r="AR33" s="162" t="s">
        <v>304</v>
      </c>
    </row>
    <row r="34" spans="1:46" ht="27" customHeight="1" x14ac:dyDescent="0.2">
      <c r="A34" s="114"/>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36" t="s">
        <v>444</v>
      </c>
      <c r="AL34" s="1137"/>
      <c r="AM34" s="1137"/>
      <c r="AN34" s="1138"/>
      <c r="AO34" s="160" t="s">
        <v>304</v>
      </c>
      <c r="AP34" s="160" t="s">
        <v>304</v>
      </c>
      <c r="AQ34" s="161" t="s">
        <v>304</v>
      </c>
      <c r="AR34" s="162" t="s">
        <v>304</v>
      </c>
    </row>
    <row r="35" spans="1:46" ht="27" customHeight="1" x14ac:dyDescent="0.2">
      <c r="A35" s="114"/>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36" t="s">
        <v>445</v>
      </c>
      <c r="AL35" s="1137"/>
      <c r="AM35" s="1137"/>
      <c r="AN35" s="1138"/>
      <c r="AO35" s="160">
        <v>273178</v>
      </c>
      <c r="AP35" s="160">
        <v>16954</v>
      </c>
      <c r="AQ35" s="161">
        <v>14725</v>
      </c>
      <c r="AR35" s="162">
        <v>15.1</v>
      </c>
    </row>
    <row r="36" spans="1:46" ht="27" customHeight="1" x14ac:dyDescent="0.2">
      <c r="A36" s="114"/>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36" t="s">
        <v>446</v>
      </c>
      <c r="AL36" s="1137"/>
      <c r="AM36" s="1137"/>
      <c r="AN36" s="1138"/>
      <c r="AO36" s="160">
        <v>30243</v>
      </c>
      <c r="AP36" s="160">
        <v>1877</v>
      </c>
      <c r="AQ36" s="161">
        <v>3255</v>
      </c>
      <c r="AR36" s="162">
        <v>-42.3</v>
      </c>
    </row>
    <row r="37" spans="1:46" ht="13.5" customHeight="1" x14ac:dyDescent="0.2">
      <c r="A37" s="114"/>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36" t="s">
        <v>447</v>
      </c>
      <c r="AL37" s="1137"/>
      <c r="AM37" s="1137"/>
      <c r="AN37" s="1138"/>
      <c r="AO37" s="160">
        <v>15368</v>
      </c>
      <c r="AP37" s="160">
        <v>954</v>
      </c>
      <c r="AQ37" s="161">
        <v>482</v>
      </c>
      <c r="AR37" s="162">
        <v>97.9</v>
      </c>
    </row>
    <row r="38" spans="1:46" ht="27" customHeight="1" x14ac:dyDescent="0.2">
      <c r="A38" s="114"/>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33" t="s">
        <v>448</v>
      </c>
      <c r="AL38" s="1134"/>
      <c r="AM38" s="1134"/>
      <c r="AN38" s="1135"/>
      <c r="AO38" s="163" t="s">
        <v>304</v>
      </c>
      <c r="AP38" s="163" t="s">
        <v>304</v>
      </c>
      <c r="AQ38" s="164">
        <v>3</v>
      </c>
      <c r="AR38" s="152" t="s">
        <v>304</v>
      </c>
      <c r="AS38" s="159"/>
    </row>
    <row r="39" spans="1:46" ht="13.2" x14ac:dyDescent="0.2">
      <c r="A39" s="114"/>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33" t="s">
        <v>449</v>
      </c>
      <c r="AL39" s="1134"/>
      <c r="AM39" s="1134"/>
      <c r="AN39" s="1135"/>
      <c r="AO39" s="160">
        <v>-17020</v>
      </c>
      <c r="AP39" s="160">
        <v>-1056</v>
      </c>
      <c r="AQ39" s="161">
        <v>-3561</v>
      </c>
      <c r="AR39" s="162">
        <v>-70.3</v>
      </c>
      <c r="AS39" s="159"/>
    </row>
    <row r="40" spans="1:46" ht="27" customHeight="1" x14ac:dyDescent="0.2">
      <c r="A40" s="114"/>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36" t="s">
        <v>450</v>
      </c>
      <c r="AL40" s="1137"/>
      <c r="AM40" s="1137"/>
      <c r="AN40" s="1138"/>
      <c r="AO40" s="160">
        <v>-851085</v>
      </c>
      <c r="AP40" s="160">
        <v>-52820</v>
      </c>
      <c r="AQ40" s="161">
        <v>-44235</v>
      </c>
      <c r="AR40" s="162">
        <v>19.399999999999999</v>
      </c>
      <c r="AS40" s="159"/>
    </row>
    <row r="41" spans="1:46" ht="13.2" x14ac:dyDescent="0.2">
      <c r="A41" s="114"/>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39" t="s">
        <v>211</v>
      </c>
      <c r="AL41" s="1140"/>
      <c r="AM41" s="1140"/>
      <c r="AN41" s="1141"/>
      <c r="AO41" s="160">
        <v>338491</v>
      </c>
      <c r="AP41" s="160">
        <v>21007</v>
      </c>
      <c r="AQ41" s="161">
        <v>18685</v>
      </c>
      <c r="AR41" s="162">
        <v>12.4</v>
      </c>
      <c r="AS41" s="159"/>
    </row>
    <row r="42" spans="1:46" ht="13.2" x14ac:dyDescent="0.2">
      <c r="A42" s="114"/>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65" t="s">
        <v>451</v>
      </c>
      <c r="AL42" s="110"/>
      <c r="AM42" s="110"/>
      <c r="AN42" s="110"/>
      <c r="AO42" s="110"/>
      <c r="AP42" s="110"/>
      <c r="AQ42" s="136"/>
      <c r="AR42" s="136"/>
      <c r="AS42" s="159"/>
    </row>
    <row r="43" spans="1:46" ht="13.2" x14ac:dyDescent="0.2">
      <c r="A43" s="114"/>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66"/>
      <c r="AQ43" s="136"/>
      <c r="AR43" s="110"/>
      <c r="AS43" s="159"/>
    </row>
    <row r="44" spans="1:46" ht="13.2" x14ac:dyDescent="0.2">
      <c r="A44" s="114"/>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36"/>
      <c r="AR44" s="110"/>
    </row>
    <row r="45" spans="1:46" ht="13.2"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67"/>
      <c r="AR45" s="112"/>
      <c r="AS45" s="112"/>
      <c r="AT45" s="110"/>
    </row>
    <row r="46" spans="1:46" ht="13.2"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10"/>
    </row>
    <row r="47" spans="1:46" ht="17.25" customHeight="1" x14ac:dyDescent="0.2">
      <c r="A47" s="169" t="s">
        <v>452</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row>
    <row r="48" spans="1:46" ht="13.2" x14ac:dyDescent="0.2">
      <c r="A48" s="114"/>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70" t="s">
        <v>453</v>
      </c>
      <c r="AL48" s="170"/>
      <c r="AM48" s="170"/>
      <c r="AN48" s="170"/>
      <c r="AO48" s="170"/>
      <c r="AP48" s="170"/>
      <c r="AQ48" s="171"/>
      <c r="AR48" s="170"/>
    </row>
    <row r="49" spans="1:44" ht="13.5" customHeight="1" x14ac:dyDescent="0.2">
      <c r="A49" s="114"/>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72"/>
      <c r="AL49" s="173"/>
      <c r="AM49" s="1142" t="s">
        <v>421</v>
      </c>
      <c r="AN49" s="1144" t="s">
        <v>454</v>
      </c>
      <c r="AO49" s="1145"/>
      <c r="AP49" s="1145"/>
      <c r="AQ49" s="1145"/>
      <c r="AR49" s="1146"/>
    </row>
    <row r="50" spans="1:44" ht="13.2" x14ac:dyDescent="0.2">
      <c r="A50" s="114"/>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74"/>
      <c r="AL50" s="175"/>
      <c r="AM50" s="1143"/>
      <c r="AN50" s="176" t="s">
        <v>455</v>
      </c>
      <c r="AO50" s="177" t="s">
        <v>456</v>
      </c>
      <c r="AP50" s="178" t="s">
        <v>457</v>
      </c>
      <c r="AQ50" s="179" t="s">
        <v>458</v>
      </c>
      <c r="AR50" s="180" t="s">
        <v>459</v>
      </c>
    </row>
    <row r="51" spans="1:44" ht="13.2" x14ac:dyDescent="0.2">
      <c r="A51" s="114"/>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72" t="s">
        <v>460</v>
      </c>
      <c r="AL51" s="173"/>
      <c r="AM51" s="181">
        <v>820093</v>
      </c>
      <c r="AN51" s="182">
        <v>47950</v>
      </c>
      <c r="AO51" s="183">
        <v>44.4</v>
      </c>
      <c r="AP51" s="184">
        <v>67293</v>
      </c>
      <c r="AQ51" s="185">
        <v>-30.4</v>
      </c>
      <c r="AR51" s="186">
        <v>74.8</v>
      </c>
    </row>
    <row r="52" spans="1:44" ht="13.2" x14ac:dyDescent="0.2">
      <c r="A52" s="114"/>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87"/>
      <c r="AL52" s="188" t="s">
        <v>461</v>
      </c>
      <c r="AM52" s="189">
        <v>398286</v>
      </c>
      <c r="AN52" s="190">
        <v>23287</v>
      </c>
      <c r="AO52" s="191">
        <v>71.599999999999994</v>
      </c>
      <c r="AP52" s="192">
        <v>35076</v>
      </c>
      <c r="AQ52" s="193">
        <v>-21</v>
      </c>
      <c r="AR52" s="194">
        <v>92.6</v>
      </c>
    </row>
    <row r="53" spans="1:44" ht="13.2" x14ac:dyDescent="0.2">
      <c r="A53" s="114"/>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72" t="s">
        <v>462</v>
      </c>
      <c r="AL53" s="173"/>
      <c r="AM53" s="181">
        <v>1492000</v>
      </c>
      <c r="AN53" s="182">
        <v>87977</v>
      </c>
      <c r="AO53" s="183">
        <v>83.5</v>
      </c>
      <c r="AP53" s="184">
        <v>67343</v>
      </c>
      <c r="AQ53" s="185">
        <v>0.1</v>
      </c>
      <c r="AR53" s="186">
        <v>83.4</v>
      </c>
    </row>
    <row r="54" spans="1:44" ht="13.2" x14ac:dyDescent="0.2">
      <c r="A54" s="114"/>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87"/>
      <c r="AL54" s="188" t="s">
        <v>461</v>
      </c>
      <c r="AM54" s="189">
        <v>386689</v>
      </c>
      <c r="AN54" s="190">
        <v>22801</v>
      </c>
      <c r="AO54" s="191">
        <v>-2.1</v>
      </c>
      <c r="AP54" s="192">
        <v>32865</v>
      </c>
      <c r="AQ54" s="193">
        <v>-6.3</v>
      </c>
      <c r="AR54" s="194">
        <v>4.2</v>
      </c>
    </row>
    <row r="55" spans="1:44" ht="13.2" x14ac:dyDescent="0.2">
      <c r="A55" s="114"/>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72" t="s">
        <v>463</v>
      </c>
      <c r="AL55" s="173"/>
      <c r="AM55" s="181">
        <v>1531729</v>
      </c>
      <c r="AN55" s="182">
        <v>91676</v>
      </c>
      <c r="AO55" s="183">
        <v>4.2</v>
      </c>
      <c r="AP55" s="184">
        <v>73475</v>
      </c>
      <c r="AQ55" s="185">
        <v>9.1</v>
      </c>
      <c r="AR55" s="186">
        <v>-4.9000000000000004</v>
      </c>
    </row>
    <row r="56" spans="1:44" ht="13.2" x14ac:dyDescent="0.2">
      <c r="A56" s="114"/>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87"/>
      <c r="AL56" s="188" t="s">
        <v>461</v>
      </c>
      <c r="AM56" s="189">
        <v>927946</v>
      </c>
      <c r="AN56" s="190">
        <v>55539</v>
      </c>
      <c r="AO56" s="191">
        <v>143.6</v>
      </c>
      <c r="AP56" s="192">
        <v>43072</v>
      </c>
      <c r="AQ56" s="193">
        <v>31.1</v>
      </c>
      <c r="AR56" s="194">
        <v>112.5</v>
      </c>
    </row>
    <row r="57" spans="1:44" ht="13.2" x14ac:dyDescent="0.2">
      <c r="A57" s="114"/>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72" t="s">
        <v>464</v>
      </c>
      <c r="AL57" s="173"/>
      <c r="AM57" s="181">
        <v>1558257</v>
      </c>
      <c r="AN57" s="182">
        <v>95103</v>
      </c>
      <c r="AO57" s="183">
        <v>3.7</v>
      </c>
      <c r="AP57" s="184">
        <v>87464</v>
      </c>
      <c r="AQ57" s="185">
        <v>19</v>
      </c>
      <c r="AR57" s="186">
        <v>-15.3</v>
      </c>
    </row>
    <row r="58" spans="1:44" ht="13.2" x14ac:dyDescent="0.2">
      <c r="A58" s="114"/>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87"/>
      <c r="AL58" s="188" t="s">
        <v>461</v>
      </c>
      <c r="AM58" s="189">
        <v>876520</v>
      </c>
      <c r="AN58" s="190">
        <v>53495</v>
      </c>
      <c r="AO58" s="191">
        <v>-3.7</v>
      </c>
      <c r="AP58" s="192">
        <v>47479</v>
      </c>
      <c r="AQ58" s="193">
        <v>10.199999999999999</v>
      </c>
      <c r="AR58" s="194">
        <v>-13.9</v>
      </c>
    </row>
    <row r="59" spans="1:44" ht="13.2" x14ac:dyDescent="0.2">
      <c r="A59" s="114"/>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72" t="s">
        <v>465</v>
      </c>
      <c r="AL59" s="173"/>
      <c r="AM59" s="181">
        <v>1063274</v>
      </c>
      <c r="AN59" s="182">
        <v>65989</v>
      </c>
      <c r="AO59" s="183">
        <v>-30.6</v>
      </c>
      <c r="AP59" s="184">
        <v>96248</v>
      </c>
      <c r="AQ59" s="185">
        <v>10</v>
      </c>
      <c r="AR59" s="186">
        <v>-40.6</v>
      </c>
    </row>
    <row r="60" spans="1:44" ht="13.2" x14ac:dyDescent="0.2">
      <c r="A60" s="114"/>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87"/>
      <c r="AL60" s="188" t="s">
        <v>461</v>
      </c>
      <c r="AM60" s="189">
        <v>706914</v>
      </c>
      <c r="AN60" s="190">
        <v>43872</v>
      </c>
      <c r="AO60" s="191">
        <v>-18</v>
      </c>
      <c r="AP60" s="192">
        <v>55768</v>
      </c>
      <c r="AQ60" s="193">
        <v>17.5</v>
      </c>
      <c r="AR60" s="194">
        <v>-35.5</v>
      </c>
    </row>
    <row r="61" spans="1:44" ht="13.2" x14ac:dyDescent="0.2">
      <c r="A61" s="114"/>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72" t="s">
        <v>466</v>
      </c>
      <c r="AL61" s="195"/>
      <c r="AM61" s="196">
        <v>1293071</v>
      </c>
      <c r="AN61" s="197">
        <v>77739</v>
      </c>
      <c r="AO61" s="198">
        <v>21</v>
      </c>
      <c r="AP61" s="199">
        <v>78365</v>
      </c>
      <c r="AQ61" s="200">
        <v>1.6</v>
      </c>
      <c r="AR61" s="186">
        <v>19.399999999999999</v>
      </c>
    </row>
    <row r="62" spans="1:44" ht="13.2" x14ac:dyDescent="0.2">
      <c r="A62" s="114"/>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87"/>
      <c r="AL62" s="188" t="s">
        <v>461</v>
      </c>
      <c r="AM62" s="189">
        <v>659271</v>
      </c>
      <c r="AN62" s="190">
        <v>39799</v>
      </c>
      <c r="AO62" s="191">
        <v>38.299999999999997</v>
      </c>
      <c r="AP62" s="192">
        <v>42852</v>
      </c>
      <c r="AQ62" s="193">
        <v>6.3</v>
      </c>
      <c r="AR62" s="194">
        <v>32</v>
      </c>
    </row>
    <row r="63" spans="1:44" ht="13.2" x14ac:dyDescent="0.2">
      <c r="A63" s="114"/>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row>
    <row r="64" spans="1:44" ht="13.2" x14ac:dyDescent="0.2">
      <c r="A64" s="114"/>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row>
    <row r="65" spans="1:46" ht="13.2" x14ac:dyDescent="0.2">
      <c r="A65" s="114"/>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row>
    <row r="66" spans="1:46" ht="13.2" x14ac:dyDescent="0.2">
      <c r="A66" s="201"/>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202"/>
    </row>
    <row r="67" spans="1:46" ht="13.5" hidden="1" customHeight="1" x14ac:dyDescent="0.2">
      <c r="AK67" s="110"/>
      <c r="AL67" s="110"/>
      <c r="AM67" s="110"/>
      <c r="AN67" s="110"/>
      <c r="AO67" s="110"/>
      <c r="AP67" s="110"/>
      <c r="AQ67" s="110"/>
      <c r="AR67" s="110"/>
      <c r="AS67" s="110"/>
      <c r="AT67" s="110"/>
    </row>
    <row r="68" spans="1:46" ht="13.5" hidden="1" customHeight="1" x14ac:dyDescent="0.2">
      <c r="AK68" s="110"/>
      <c r="AL68" s="110"/>
      <c r="AM68" s="110"/>
      <c r="AN68" s="110"/>
      <c r="AO68" s="110"/>
      <c r="AP68" s="110"/>
      <c r="AQ68" s="110"/>
      <c r="AR68" s="110"/>
    </row>
    <row r="69" spans="1:46" ht="13.5" hidden="1" customHeight="1" x14ac:dyDescent="0.2">
      <c r="AK69" s="110"/>
      <c r="AL69" s="110"/>
      <c r="AM69" s="110"/>
      <c r="AN69" s="110"/>
      <c r="AO69" s="110"/>
      <c r="AP69" s="110"/>
      <c r="AQ69" s="110"/>
      <c r="AR69" s="110"/>
    </row>
    <row r="70" spans="1:46" ht="13.2" hidden="1" x14ac:dyDescent="0.2">
      <c r="AK70" s="110"/>
      <c r="AL70" s="110"/>
      <c r="AM70" s="110"/>
      <c r="AN70" s="110"/>
      <c r="AO70" s="110"/>
      <c r="AP70" s="110"/>
      <c r="AQ70" s="110"/>
      <c r="AR70" s="110"/>
    </row>
    <row r="71" spans="1:46" ht="13.2" hidden="1" x14ac:dyDescent="0.2">
      <c r="AK71" s="110"/>
      <c r="AL71" s="110"/>
      <c r="AM71" s="110"/>
      <c r="AN71" s="110"/>
      <c r="AO71" s="110"/>
      <c r="AP71" s="110"/>
      <c r="AQ71" s="110"/>
      <c r="AR71" s="110"/>
    </row>
    <row r="72" spans="1:46" ht="13.2" hidden="1" x14ac:dyDescent="0.2">
      <c r="AK72" s="110"/>
      <c r="AL72" s="110"/>
      <c r="AM72" s="110"/>
      <c r="AN72" s="110"/>
      <c r="AO72" s="110"/>
      <c r="AP72" s="110"/>
      <c r="AQ72" s="110"/>
      <c r="AR72" s="110"/>
    </row>
    <row r="73" spans="1:46" ht="13.2" hidden="1" x14ac:dyDescent="0.2">
      <c r="AK73" s="110"/>
      <c r="AL73" s="110"/>
      <c r="AM73" s="110"/>
      <c r="AN73" s="110"/>
      <c r="AO73" s="110"/>
      <c r="AP73" s="110"/>
      <c r="AQ73" s="110"/>
      <c r="AR73" s="110"/>
    </row>
  </sheetData>
  <sheetProtection algorithmName="SHA-512" hashValue="XbkvPuD3jxE/0DsoUkU3vd3Mq2zJ2E5qvs+1oQDj3A1kHuJIbmjyGW7Ca2SVuIj58m7j28n9u/qmbqh/TtihLQ==" saltValue="JynrgrC5dGecyi39g+AY8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3"/>
  <printOptions horizontalCentered="1"/>
  <pageMargins left="0.39370078740157483" right="0.19685039370078741" top="0.39370078740157483" bottom="0.31496062992125984" header="0.51181102362204722" footer="0"/>
  <pageSetup paperSize="9" scale="5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5" style="108" customWidth="1"/>
    <col min="126" max="16384" width="9" style="107" hidden="1"/>
  </cols>
  <sheetData>
    <row r="1" spans="2:125" ht="13.5" customHeight="1" x14ac:dyDescent="0.2">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row>
    <row r="2" spans="2:125" ht="13.2" x14ac:dyDescent="0.2">
      <c r="B2" s="107"/>
      <c r="DG2" s="107"/>
    </row>
    <row r="3" spans="2:125" ht="13.2" x14ac:dyDescent="0.2">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H3" s="107"/>
      <c r="DI3" s="107"/>
      <c r="DJ3" s="107"/>
      <c r="DK3" s="107"/>
      <c r="DL3" s="107"/>
      <c r="DM3" s="107"/>
      <c r="DN3" s="107"/>
      <c r="DO3" s="107"/>
      <c r="DP3" s="107"/>
      <c r="DQ3" s="107"/>
      <c r="DR3" s="107"/>
      <c r="DS3" s="107"/>
      <c r="DT3" s="107"/>
      <c r="DU3" s="107"/>
    </row>
    <row r="4" spans="2:125" ht="13.2" x14ac:dyDescent="0.2"/>
    <row r="5" spans="2:125" ht="13.2" x14ac:dyDescent="0.2"/>
    <row r="6" spans="2:125" ht="13.2" x14ac:dyDescent="0.2"/>
    <row r="7" spans="2:125" ht="13.2" x14ac:dyDescent="0.2"/>
    <row r="8" spans="2:125" ht="13.2" x14ac:dyDescent="0.2"/>
    <row r="9" spans="2:125" ht="13.2" x14ac:dyDescent="0.2">
      <c r="DU9" s="10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107"/>
    </row>
    <row r="18" spans="125:125" ht="13.2" x14ac:dyDescent="0.2"/>
    <row r="19" spans="125:125" ht="13.2" x14ac:dyDescent="0.2"/>
    <row r="20" spans="125:125" ht="13.2" x14ac:dyDescent="0.2">
      <c r="DU20" s="107"/>
    </row>
    <row r="21" spans="125:125" ht="13.2" x14ac:dyDescent="0.2">
      <c r="DU21" s="10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107"/>
    </row>
    <row r="29" spans="125:125" ht="13.2" x14ac:dyDescent="0.2"/>
    <row r="30" spans="125:125" ht="13.2" x14ac:dyDescent="0.2"/>
    <row r="31" spans="125:125" ht="13.2" x14ac:dyDescent="0.2"/>
    <row r="32" spans="125:125" ht="13.2" x14ac:dyDescent="0.2"/>
    <row r="33" spans="2:125" ht="13.2" x14ac:dyDescent="0.2">
      <c r="B33" s="107"/>
      <c r="G33" s="107"/>
      <c r="I33" s="107"/>
    </row>
    <row r="34" spans="2:125" ht="13.2" x14ac:dyDescent="0.2">
      <c r="C34" s="107"/>
      <c r="P34" s="107"/>
      <c r="DE34" s="107"/>
      <c r="DH34" s="107"/>
    </row>
    <row r="35" spans="2:125" ht="13.2" x14ac:dyDescent="0.2">
      <c r="D35" s="107"/>
      <c r="E35" s="107"/>
      <c r="DG35" s="107"/>
      <c r="DJ35" s="107"/>
      <c r="DP35" s="107"/>
      <c r="DQ35" s="107"/>
      <c r="DR35" s="107"/>
      <c r="DS35" s="107"/>
      <c r="DT35" s="107"/>
      <c r="DU35" s="107"/>
    </row>
    <row r="36" spans="2:125" ht="13.2" x14ac:dyDescent="0.2">
      <c r="F36" s="107"/>
      <c r="H36" s="107"/>
      <c r="J36" s="107"/>
      <c r="K36" s="107"/>
      <c r="L36" s="107"/>
      <c r="M36" s="107"/>
      <c r="N36" s="107"/>
      <c r="O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F36" s="107"/>
      <c r="DI36" s="107"/>
      <c r="DK36" s="107"/>
      <c r="DL36" s="107"/>
      <c r="DM36" s="107"/>
      <c r="DN36" s="107"/>
      <c r="DO36" s="107"/>
      <c r="DP36" s="107"/>
      <c r="DQ36" s="107"/>
      <c r="DR36" s="107"/>
      <c r="DS36" s="107"/>
      <c r="DT36" s="107"/>
      <c r="DU36" s="107"/>
    </row>
    <row r="37" spans="2:125" ht="13.2" x14ac:dyDescent="0.2">
      <c r="DU37" s="107"/>
    </row>
    <row r="38" spans="2:125" ht="13.2" x14ac:dyDescent="0.2">
      <c r="DT38" s="107"/>
      <c r="DU38" s="107"/>
    </row>
    <row r="39" spans="2:125" ht="13.2" x14ac:dyDescent="0.2"/>
    <row r="40" spans="2:125" ht="13.2" x14ac:dyDescent="0.2">
      <c r="DH40" s="107"/>
    </row>
    <row r="41" spans="2:125" ht="13.2" x14ac:dyDescent="0.2">
      <c r="DE41" s="107"/>
    </row>
    <row r="42" spans="2:125" ht="13.2" x14ac:dyDescent="0.2">
      <c r="DG42" s="107"/>
      <c r="DJ42" s="107"/>
    </row>
    <row r="43" spans="2:125" ht="13.2" x14ac:dyDescent="0.2">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F43" s="107"/>
      <c r="DI43" s="107"/>
      <c r="DK43" s="107"/>
      <c r="DL43" s="107"/>
      <c r="DM43" s="107"/>
      <c r="DN43" s="107"/>
      <c r="DO43" s="107"/>
      <c r="DP43" s="107"/>
      <c r="DQ43" s="107"/>
      <c r="DR43" s="107"/>
      <c r="DS43" s="107"/>
      <c r="DT43" s="107"/>
      <c r="DU43" s="107"/>
    </row>
    <row r="44" spans="2:125" ht="13.2" x14ac:dyDescent="0.2">
      <c r="DU44" s="107"/>
    </row>
    <row r="45" spans="2:125" ht="13.2" x14ac:dyDescent="0.2"/>
    <row r="46" spans="2:125" ht="13.2" x14ac:dyDescent="0.2"/>
    <row r="47" spans="2:125" ht="13.2" x14ac:dyDescent="0.2"/>
    <row r="48" spans="2:125" ht="13.2" x14ac:dyDescent="0.2">
      <c r="DT48" s="107"/>
      <c r="DU48" s="107"/>
    </row>
    <row r="49" spans="120:125" ht="13.2" x14ac:dyDescent="0.2">
      <c r="DU49" s="107"/>
    </row>
    <row r="50" spans="120:125" ht="13.2" x14ac:dyDescent="0.2">
      <c r="DU50" s="107"/>
    </row>
    <row r="51" spans="120:125" ht="13.2" x14ac:dyDescent="0.2">
      <c r="DP51" s="107"/>
      <c r="DQ51" s="107"/>
      <c r="DR51" s="107"/>
      <c r="DS51" s="107"/>
      <c r="DT51" s="107"/>
      <c r="DU51" s="107"/>
    </row>
    <row r="52" spans="120:125" ht="13.2" x14ac:dyDescent="0.2"/>
    <row r="53" spans="120:125" ht="13.2" x14ac:dyDescent="0.2"/>
    <row r="54" spans="120:125" ht="13.2" x14ac:dyDescent="0.2">
      <c r="DU54" s="107"/>
    </row>
    <row r="55" spans="120:125" ht="13.2" x14ac:dyDescent="0.2"/>
    <row r="56" spans="120:125" ht="13.2" x14ac:dyDescent="0.2"/>
    <row r="57" spans="120:125" ht="13.2" x14ac:dyDescent="0.2"/>
    <row r="58" spans="120:125" ht="13.2" x14ac:dyDescent="0.2">
      <c r="DU58" s="107"/>
    </row>
    <row r="59" spans="120:125" ht="13.2" x14ac:dyDescent="0.2"/>
    <row r="60" spans="120:125" ht="13.2" x14ac:dyDescent="0.2"/>
    <row r="61" spans="120:125" ht="13.2" x14ac:dyDescent="0.2"/>
    <row r="62" spans="120:125" ht="13.2" x14ac:dyDescent="0.2"/>
    <row r="63" spans="120:125" ht="13.2" x14ac:dyDescent="0.2">
      <c r="DU63" s="107"/>
    </row>
    <row r="64" spans="120:125" ht="13.2" x14ac:dyDescent="0.2">
      <c r="DT64" s="107"/>
      <c r="DU64" s="107"/>
    </row>
    <row r="65" spans="123:125" ht="13.2" x14ac:dyDescent="0.2"/>
    <row r="66" spans="123:125" ht="13.2" x14ac:dyDescent="0.2"/>
    <row r="67" spans="123:125" ht="13.2" x14ac:dyDescent="0.2"/>
    <row r="68" spans="123:125" ht="13.2" x14ac:dyDescent="0.2"/>
    <row r="69" spans="123:125" ht="13.2" x14ac:dyDescent="0.2">
      <c r="DS69" s="107"/>
      <c r="DT69" s="107"/>
      <c r="DU69" s="10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107"/>
    </row>
    <row r="83" spans="116:125" ht="13.2" x14ac:dyDescent="0.2">
      <c r="DM83" s="107"/>
      <c r="DN83" s="107"/>
      <c r="DO83" s="107"/>
      <c r="DP83" s="107"/>
      <c r="DQ83" s="107"/>
      <c r="DR83" s="107"/>
      <c r="DS83" s="107"/>
      <c r="DT83" s="107"/>
      <c r="DU83" s="107"/>
    </row>
    <row r="84" spans="116:125" ht="13.2" x14ac:dyDescent="0.2"/>
    <row r="85" spans="116:125" ht="13.2" x14ac:dyDescent="0.2"/>
    <row r="86" spans="116:125" ht="13.2" x14ac:dyDescent="0.2"/>
    <row r="87" spans="116:125" ht="13.2" x14ac:dyDescent="0.2"/>
    <row r="88" spans="116:125" ht="13.2" x14ac:dyDescent="0.2">
      <c r="DU88" s="10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107"/>
      <c r="DT94" s="107"/>
      <c r="DU94" s="107"/>
    </row>
    <row r="95" spans="116:125" ht="13.5" customHeight="1" x14ac:dyDescent="0.2">
      <c r="DU95" s="10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07"/>
    </row>
    <row r="102" spans="124:125" ht="13.5" customHeight="1" x14ac:dyDescent="0.2"/>
    <row r="103" spans="124:125" ht="13.5" customHeight="1" x14ac:dyDescent="0.2"/>
    <row r="104" spans="124:125" ht="13.5" customHeight="1" x14ac:dyDescent="0.2">
      <c r="DT104" s="107"/>
      <c r="DU104" s="10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07" t="s">
        <v>418</v>
      </c>
    </row>
    <row r="120" spans="125:125" ht="13.5" hidden="1" customHeight="1" x14ac:dyDescent="0.2"/>
    <row r="121" spans="125:125" ht="13.5" hidden="1" customHeight="1" x14ac:dyDescent="0.2">
      <c r="DU121" s="107"/>
    </row>
  </sheetData>
  <sheetProtection algorithmName="SHA-512" hashValue="PS0OS6lS2Ij6JpVVMSDFNF+B2n1aBiVaS51RomVJ5dYsJTom254bGw7jycrVZ5pxOQts0kugIZ3kpXljDD5OXg==" saltValue="7KeTX51XM1ns22q49+DV0g==" spinCount="100000" sheet="1" objects="1" scenarios="1"/>
  <dataConsolidate/>
  <phoneticPr fontId="3"/>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5" style="108" customWidth="1"/>
    <col min="126" max="142" width="0" style="107" hidden="1" customWidth="1"/>
    <col min="143" max="16384" width="9" style="107" hidden="1"/>
  </cols>
  <sheetData>
    <row r="1" spans="1:125" ht="13.5" customHeigh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row>
    <row r="2" spans="1:125" ht="13.2" x14ac:dyDescent="0.2">
      <c r="B2" s="107"/>
      <c r="T2" s="107"/>
    </row>
    <row r="3" spans="1:125" ht="13.2" x14ac:dyDescent="0.2">
      <c r="C3" s="107"/>
      <c r="D3" s="107"/>
      <c r="E3" s="107"/>
      <c r="F3" s="107"/>
      <c r="G3" s="107"/>
      <c r="H3" s="107"/>
      <c r="I3" s="107"/>
      <c r="J3" s="107"/>
      <c r="K3" s="107"/>
      <c r="L3" s="107"/>
      <c r="M3" s="107"/>
      <c r="N3" s="107"/>
      <c r="O3" s="107"/>
      <c r="P3" s="107"/>
      <c r="Q3" s="107"/>
      <c r="R3" s="107"/>
      <c r="S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107"/>
      <c r="G33" s="107"/>
      <c r="I33" s="107"/>
    </row>
    <row r="34" spans="2:125" ht="13.2" x14ac:dyDescent="0.2">
      <c r="C34" s="107"/>
      <c r="P34" s="107"/>
      <c r="R34" s="107"/>
      <c r="U34" s="107"/>
    </row>
    <row r="35" spans="2:125" ht="13.2" x14ac:dyDescent="0.2">
      <c r="D35" s="107"/>
      <c r="E35" s="107"/>
      <c r="T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row>
    <row r="36" spans="2:125" ht="13.2" x14ac:dyDescent="0.2">
      <c r="F36" s="107"/>
      <c r="H36" s="107"/>
      <c r="J36" s="107"/>
      <c r="K36" s="107"/>
      <c r="L36" s="107"/>
      <c r="M36" s="107"/>
      <c r="N36" s="107"/>
      <c r="O36" s="107"/>
      <c r="Q36" s="107"/>
      <c r="S36" s="107"/>
      <c r="V36" s="107"/>
    </row>
    <row r="37" spans="2:125" ht="13.2" x14ac:dyDescent="0.2"/>
    <row r="38" spans="2:125" ht="13.2" x14ac:dyDescent="0.2"/>
    <row r="39" spans="2:125" ht="13.2" x14ac:dyDescent="0.2"/>
    <row r="40" spans="2:125" ht="13.2" x14ac:dyDescent="0.2">
      <c r="U40" s="107"/>
    </row>
    <row r="41" spans="2:125" ht="13.2" x14ac:dyDescent="0.2">
      <c r="R41" s="107"/>
    </row>
    <row r="42" spans="2:125" ht="13.2" x14ac:dyDescent="0.2">
      <c r="T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row>
    <row r="43" spans="2:125" ht="13.2" x14ac:dyDescent="0.2">
      <c r="Q43" s="107"/>
      <c r="S43" s="107"/>
      <c r="V43" s="10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08" t="s">
        <v>418</v>
      </c>
    </row>
  </sheetData>
  <sheetProtection algorithmName="SHA-512" hashValue="nhHgi3A1DcYJxZ/HL3unq+QEO64lUwswuzucztD5PGpu6SBJi21vQiQICX0fPEEbu+wXZ02kPFNQBc5rIeHDIw==" saltValue="xX6LxUtsMuJoj7FnGkZoBg==" spinCount="100000" sheet="1" objects="1" scenarios="1"/>
  <dataConsolidate/>
  <phoneticPr fontId="3"/>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19921875" style="203" customWidth="1"/>
    <col min="2" max="16" width="14.59765625" style="203" customWidth="1"/>
    <col min="17" max="16384" width="0" style="20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4"/>
      <c r="C45" s="204"/>
      <c r="D45" s="204"/>
      <c r="E45" s="204"/>
      <c r="F45" s="204"/>
      <c r="G45" s="204"/>
      <c r="H45" s="204"/>
      <c r="I45" s="204"/>
      <c r="J45" s="205" t="s">
        <v>467</v>
      </c>
    </row>
    <row r="46" spans="2:10" ht="29.25" customHeight="1" thickBot="1" x14ac:dyDescent="0.25">
      <c r="B46" s="206" t="s">
        <v>7</v>
      </c>
      <c r="C46" s="207"/>
      <c r="D46" s="207"/>
      <c r="E46" s="208" t="s">
        <v>468</v>
      </c>
      <c r="F46" s="209" t="s">
        <v>469</v>
      </c>
      <c r="G46" s="210" t="s">
        <v>470</v>
      </c>
      <c r="H46" s="210" t="s">
        <v>471</v>
      </c>
      <c r="I46" s="210" t="s">
        <v>472</v>
      </c>
      <c r="J46" s="211" t="s">
        <v>473</v>
      </c>
    </row>
    <row r="47" spans="2:10" ht="57.75" customHeight="1" x14ac:dyDescent="0.2">
      <c r="B47" s="212"/>
      <c r="C47" s="1158" t="s">
        <v>474</v>
      </c>
      <c r="D47" s="1158"/>
      <c r="E47" s="1159"/>
      <c r="F47" s="213">
        <v>30.75</v>
      </c>
      <c r="G47" s="214">
        <v>25.79</v>
      </c>
      <c r="H47" s="214">
        <v>27.62</v>
      </c>
      <c r="I47" s="214">
        <v>26.78</v>
      </c>
      <c r="J47" s="215">
        <v>34.020000000000003</v>
      </c>
    </row>
    <row r="48" spans="2:10" ht="57.75" customHeight="1" x14ac:dyDescent="0.2">
      <c r="B48" s="216"/>
      <c r="C48" s="1160" t="s">
        <v>475</v>
      </c>
      <c r="D48" s="1160"/>
      <c r="E48" s="1161"/>
      <c r="F48" s="217">
        <v>3.36</v>
      </c>
      <c r="G48" s="218">
        <v>2.78</v>
      </c>
      <c r="H48" s="218">
        <v>2.44</v>
      </c>
      <c r="I48" s="218">
        <v>3.34</v>
      </c>
      <c r="J48" s="219">
        <v>2.37</v>
      </c>
    </row>
    <row r="49" spans="2:10" ht="57.75" customHeight="1" thickBot="1" x14ac:dyDescent="0.25">
      <c r="B49" s="220"/>
      <c r="C49" s="1162" t="s">
        <v>476</v>
      </c>
      <c r="D49" s="1162"/>
      <c r="E49" s="1163"/>
      <c r="F49" s="221" t="s">
        <v>477</v>
      </c>
      <c r="G49" s="222" t="s">
        <v>478</v>
      </c>
      <c r="H49" s="222">
        <v>1.1000000000000001</v>
      </c>
      <c r="I49" s="222" t="s">
        <v>479</v>
      </c>
      <c r="J49" s="223">
        <v>7.4</v>
      </c>
    </row>
    <row r="50" spans="2:10" ht="13.5" customHeight="1" x14ac:dyDescent="0.2"/>
  </sheetData>
  <sheetProtection algorithmName="SHA-512" hashValue="YdFF+son2wkPfAsYdpgawmXZSrgBPhyrYLxVjNALqrnv8+pQW+wVOZmvx8NTGiz6yKEnR2Nfv3kTYPB7qIWqBA==" saltValue="WNumGE9zUSSd/RaB14aR9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ZAISEI001</dc:creator>
  <cp:lastModifiedBy>300253</cp:lastModifiedBy>
  <dcterms:created xsi:type="dcterms:W3CDTF">2022-03-10T06:55:17Z</dcterms:created>
  <dcterms:modified xsi:type="dcterms:W3CDTF">2022-03-28T01:56:19Z</dcterms:modified>
</cp:coreProperties>
</file>